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3"/>
  </bookViews>
  <sheets>
    <sheet name="Nedaňové příjmy" sheetId="1" r:id="rId1"/>
    <sheet name="Daňové příjmy" sheetId="2" r:id="rId2"/>
    <sheet name="Výdaje nekap.a kap." sheetId="3" r:id="rId3"/>
    <sheet name="Výdaje" sheetId="4" r:id="rId4"/>
    <sheet name="Komentář" sheetId="5" r:id="rId5"/>
  </sheets>
  <definedNames/>
  <calcPr fullCalcOnLoad="1"/>
</workbook>
</file>

<file path=xl/comments4.xml><?xml version="1.0" encoding="utf-8"?>
<comments xmlns="http://schemas.openxmlformats.org/spreadsheetml/2006/main">
  <authors>
    <author>pirasova</author>
    <author>ucetni</author>
    <author>Mazanec</author>
  </authors>
  <commentList>
    <comment ref="AE12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300 tis.z FOVHM
</t>
        </r>
      </text>
    </comment>
    <comment ref="AE13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100 tis. z FOVHM</t>
        </r>
      </text>
    </comment>
    <comment ref="AD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100tis.SF
</t>
        </r>
      </text>
    </comment>
    <comment ref="AE1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200 tis. FOVHM</t>
        </r>
      </text>
    </comment>
    <comment ref="AJ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fondy obcí 430 tis.</t>
        </r>
      </text>
    </comment>
    <comment ref="AL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SF</t>
        </r>
      </text>
    </comment>
    <comment ref="AX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přísp.na PP zaměst.-SF
</t>
        </r>
      </text>
    </comment>
    <comment ref="AZ2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350 tis. Schody
PD rekonstrukce - 400 tis.</t>
        </r>
      </text>
    </comment>
    <comment ref="BA36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sekačka</t>
        </r>
      </text>
    </comment>
    <comment ref="AJ39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20 tis. Pelejovice
20 tis. HB
20 tis. Radonice
</t>
        </r>
      </text>
    </comment>
    <comment ref="AZ14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tělocvična ZŠ</t>
        </r>
      </text>
    </comment>
    <comment ref="AZ12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kanalizace HB
450 tis. Potok Popovice</t>
        </r>
      </text>
    </comment>
    <comment ref="AZ9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vjezdy HB</t>
        </r>
      </text>
    </comment>
    <comment ref="AZ28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VO Hvozdno 310 tis.
350 tis. Popovice
400 tis. Radonice</t>
        </r>
      </text>
    </comment>
    <comment ref="AZ41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3900 tis. Pelejovice
8350 tis. Rek. radnice</t>
        </r>
      </text>
    </comment>
    <comment ref="AE21" authorId="2">
      <text>
        <r>
          <rPr>
            <b/>
            <sz val="9"/>
            <rFont val="Tahoma"/>
            <family val="0"/>
          </rPr>
          <t>Mazanec:</t>
        </r>
        <r>
          <rPr>
            <sz val="9"/>
            <rFont val="Tahoma"/>
            <family val="0"/>
          </rPr>
          <t xml:space="preserve">
500 tis. KD Sedlíkovice</t>
        </r>
      </text>
    </comment>
  </commentList>
</comments>
</file>

<file path=xl/sharedStrings.xml><?xml version="1.0" encoding="utf-8"?>
<sst xmlns="http://schemas.openxmlformats.org/spreadsheetml/2006/main" count="319" uniqueCount="220">
  <si>
    <t>IČO: 00244791</t>
  </si>
  <si>
    <t>Paragraf</t>
  </si>
  <si>
    <t>Tř.2 Nedaňové příjmy</t>
  </si>
  <si>
    <t>z vlastní činnosti</t>
  </si>
  <si>
    <t>z pronájmu majetku</t>
  </si>
  <si>
    <t>za služby a výrobky</t>
  </si>
  <si>
    <t>z prodeje zboží</t>
  </si>
  <si>
    <t>za pozemky</t>
  </si>
  <si>
    <t>ostatní nemovit.</t>
  </si>
  <si>
    <t>dobývání prostor, z nerostů</t>
  </si>
  <si>
    <t>Tř.3 Kapitálové příjmy</t>
  </si>
  <si>
    <t>za prodej investičního majetku</t>
  </si>
  <si>
    <t>Záležitosti těžeb.prům.</t>
  </si>
  <si>
    <t>Ubytovny</t>
  </si>
  <si>
    <t>Pitná voda-vodovod, studny</t>
  </si>
  <si>
    <t>Odvádění odpadních vod</t>
  </si>
  <si>
    <t>Obecní rybníky</t>
  </si>
  <si>
    <t>Školní stravování</t>
  </si>
  <si>
    <t>Obecní knihovna</t>
  </si>
  <si>
    <t>Bukovský zpravodaj</t>
  </si>
  <si>
    <t>Místní rozhlas</t>
  </si>
  <si>
    <t>Zájm.činnost v kultuře OKZ</t>
  </si>
  <si>
    <t>Tělovýchovná činnost</t>
  </si>
  <si>
    <t>Bytové hospodářství</t>
  </si>
  <si>
    <t>Pohřebnictví</t>
  </si>
  <si>
    <t>Sběr a svoz komun.odpadu</t>
  </si>
  <si>
    <t>Činnost místní správy</t>
  </si>
  <si>
    <t>Obecné příjmy z fin.operací</t>
  </si>
  <si>
    <t>NÁZEV PŘÍJMU</t>
  </si>
  <si>
    <t>Částka v tis.Kč</t>
  </si>
  <si>
    <t>Daň z příjmu fyz. osob ze závislé činnosti</t>
  </si>
  <si>
    <t>Daň z příjmu fyz. osob ze samost. výděleč. čin.</t>
  </si>
  <si>
    <t>Daň z příjmu právnických osob</t>
  </si>
  <si>
    <t>Daň z příjmu právnických osob za obce</t>
  </si>
  <si>
    <t>Daň z přidané hodnoty</t>
  </si>
  <si>
    <t>Správní poplatky</t>
  </si>
  <si>
    <t>Poplatek za komunální odpad</t>
  </si>
  <si>
    <t>Poplatek ze psů</t>
  </si>
  <si>
    <t>Poplatek za užívání veřej. prostranství</t>
  </si>
  <si>
    <t>Poplatky ze vstupného</t>
  </si>
  <si>
    <t>Daň z nemovitostí</t>
  </si>
  <si>
    <t>Třída 1</t>
  </si>
  <si>
    <t>Třída 2</t>
  </si>
  <si>
    <t>Třída 3</t>
  </si>
  <si>
    <t>Daňové příjmy</t>
  </si>
  <si>
    <t>Nedaňové příjmy</t>
  </si>
  <si>
    <t>Kapitálové příjmy</t>
  </si>
  <si>
    <t>VLASTNÍ PŘÍJMY   ( třídy 1 - 3 )</t>
  </si>
  <si>
    <t>Neinvestiční dotace přijaté ze SR od Jč KÚ</t>
  </si>
  <si>
    <t>Ostatní neinvestiční dotace ze SR</t>
  </si>
  <si>
    <t>Neinvestiční dotace přijaté ze všeobecné pokladní správy SR</t>
  </si>
  <si>
    <t>Neinvestiční dotace přijaté ze SR v rámci dotačního vztahu</t>
  </si>
  <si>
    <t>Třída 4</t>
  </si>
  <si>
    <t>Třída 8</t>
  </si>
  <si>
    <t>FINANCOVÁNÍ</t>
  </si>
  <si>
    <t>R o z d í l   p ř í j m ů   a    v ý d a j ů  ( +, - )</t>
  </si>
  <si>
    <t>Odvětví rozpočtové skladby</t>
  </si>
  <si>
    <t>platy zaměstnanců</t>
  </si>
  <si>
    <t>Ostatní osobní výdaje</t>
  </si>
  <si>
    <t>Zákonné sociál. pojištění za zaměstnance</t>
  </si>
  <si>
    <t>pojistné na ZP</t>
  </si>
  <si>
    <t>Ostatní povinné pojištění hrazené zaměstnavatelem</t>
  </si>
  <si>
    <t>Ochranné pomůcky</t>
  </si>
  <si>
    <t>Knihy, učeb. pomůcky, tist</t>
  </si>
  <si>
    <t>Nákup zboží určenému k dalšímu prodeji</t>
  </si>
  <si>
    <t>Nákup materiálu jinak nezařazeného</t>
  </si>
  <si>
    <t>Voda</t>
  </si>
  <si>
    <t>Plyn</t>
  </si>
  <si>
    <t>Elektrická energie</t>
  </si>
  <si>
    <t>PHM, mazadla</t>
  </si>
  <si>
    <t>Služby pošt a nákup pošt.známek</t>
  </si>
  <si>
    <t>Služby telekomunikací a radiokom.</t>
  </si>
  <si>
    <t>Služby peněžních ústavů</t>
  </si>
  <si>
    <t>Konzultační, poradenské a práv služby</t>
  </si>
  <si>
    <t>Služby školení a vzdělávání</t>
  </si>
  <si>
    <t>Nákup služeb jinak nezařazených</t>
  </si>
  <si>
    <t>Opravy a udržování</t>
  </si>
  <si>
    <t>Cestovné</t>
  </si>
  <si>
    <t>Pohoštění</t>
  </si>
  <si>
    <t>poskytnuté neinvest příspěvky</t>
  </si>
  <si>
    <t>Věcné dary</t>
  </si>
  <si>
    <t>Neinvestiční příspěvky zřízeným PO (ZŠ)</t>
  </si>
  <si>
    <t>Platby daní a poplatků</t>
  </si>
  <si>
    <t>Budovy, haly, stavby</t>
  </si>
  <si>
    <t>Stroje, přístroje, zařízení</t>
  </si>
  <si>
    <t>Odměny zastupitelům</t>
  </si>
  <si>
    <t>Lesní hospodářství</t>
  </si>
  <si>
    <t>Kanalizace</t>
  </si>
  <si>
    <t>Školní stravovna</t>
  </si>
  <si>
    <t>OKZ včetně kina</t>
  </si>
  <si>
    <t>Občanská komise</t>
  </si>
  <si>
    <t>Veřejné osvětlení</t>
  </si>
  <si>
    <t>Územní plánování</t>
  </si>
  <si>
    <t>Místní hospodářství</t>
  </si>
  <si>
    <t>Sběr a svoz kom.odpadu</t>
  </si>
  <si>
    <t>Vzhled obcí, veřejná zeleň</t>
  </si>
  <si>
    <t>2321</t>
  </si>
  <si>
    <t>Pečovatelská služba</t>
  </si>
  <si>
    <t>Požární ochrana ( SDH )</t>
  </si>
  <si>
    <t>Zastupitelstvo obce</t>
  </si>
  <si>
    <t>Bankovní poplatky</t>
  </si>
  <si>
    <t>Pojištění majetku obce</t>
  </si>
  <si>
    <t>Ostatní činnosti jinak nezařazené</t>
  </si>
  <si>
    <t>Celkem za paragraf</t>
  </si>
  <si>
    <t>Příjmy z pronájmu pozemků</t>
  </si>
  <si>
    <t>Obecní rozhlas</t>
  </si>
  <si>
    <t>Celkem Tř.2+Tř.3-přenos.</t>
  </si>
  <si>
    <t>Údaje uvedeny v tisících Kč.</t>
  </si>
  <si>
    <t>odvody přísp.organizací</t>
  </si>
  <si>
    <t>Převody vlast.rozpočt.účtům</t>
  </si>
  <si>
    <t>Celkem shora</t>
  </si>
  <si>
    <t xml:space="preserve">Výdaje celkem </t>
  </si>
  <si>
    <t>Pronáj.nebyt.prostor</t>
  </si>
  <si>
    <t>Ostatní platy (refundace)</t>
  </si>
  <si>
    <t>Členské příspěvky (Vltava SMO JčK</t>
  </si>
  <si>
    <t>Daň z příjmů fyz.osob z kapitál.výnosů</t>
  </si>
  <si>
    <t>3613</t>
  </si>
  <si>
    <t>2142</t>
  </si>
  <si>
    <t>ostatní</t>
  </si>
  <si>
    <t>Neinvestiční dotace od obcí (poplatek za žáky)</t>
  </si>
  <si>
    <t>Ostatní pojiš. SP + ZP (refun. mezd)</t>
  </si>
  <si>
    <t>Potraviny</t>
  </si>
  <si>
    <t>Léky a zdrav. Materiál (lékárničky na pracovištích)</t>
  </si>
  <si>
    <t>Slavnost. uniformy SDH (kroje, úbory)</t>
  </si>
  <si>
    <t>Programy PC (Misis pozemky)</t>
  </si>
  <si>
    <t>Ostatní nákupy</t>
  </si>
  <si>
    <t>Dotace nebo příspěvek církvi</t>
  </si>
  <si>
    <t>Příspěvek SPOV</t>
  </si>
  <si>
    <t>Neinv. nákl. na žáky ZŠ</t>
  </si>
  <si>
    <t>Převody do SF obce</t>
  </si>
  <si>
    <t>Nákup kolků</t>
  </si>
  <si>
    <t>Náhrady mezd v době nemoci</t>
  </si>
  <si>
    <t>Podnikání a restruk. v zemědělství</t>
  </si>
  <si>
    <t>Ubytování</t>
  </si>
  <si>
    <t>Základní škola + Mateřská škola</t>
  </si>
  <si>
    <t>Sport.zař.v majetku obce</t>
  </si>
  <si>
    <t>Nebytové prostory</t>
  </si>
  <si>
    <t>Sportov.zař.v majet.obce</t>
  </si>
  <si>
    <t>Základ.a mateř.škola</t>
  </si>
  <si>
    <t>Převody z rozpočt.účtů</t>
  </si>
  <si>
    <t>Dlouhodobý nehmotný majetek - nákup</t>
  </si>
  <si>
    <t>Drobný dlouhodobý hmotný majetek</t>
  </si>
  <si>
    <t>Finanční vypořádání minulých let</t>
  </si>
  <si>
    <t xml:space="preserve">Invest.dotace od Stát.fondu rozvoje bydlení </t>
  </si>
  <si>
    <t>přijaté nekap. Příspěv. A náhrady</t>
  </si>
  <si>
    <t>Investiční dotace od Regiomální rady</t>
  </si>
  <si>
    <t>Úroky z úvěru</t>
  </si>
  <si>
    <t>pozemky</t>
  </si>
  <si>
    <t>Odvody za odnětí půdy ze zeměděl.půdního fondu</t>
  </si>
  <si>
    <t>Splátka úvěru 13 mil.</t>
  </si>
  <si>
    <t>Uhrazené splátky dlouhodobých úvěrů</t>
  </si>
  <si>
    <t xml:space="preserve">Financování </t>
  </si>
  <si>
    <t>Městys Dolní Bukovsko                                                              okres: České Budějovice</t>
  </si>
  <si>
    <t>Přijaté dotace</t>
  </si>
  <si>
    <r>
      <t xml:space="preserve">Třída 1 - 4         </t>
    </r>
    <r>
      <rPr>
        <b/>
        <sz val="16"/>
        <rFont val="Arial CE"/>
        <family val="0"/>
      </rPr>
      <t>ÚHRNEM   PŘÍJMY</t>
    </r>
  </si>
  <si>
    <t>příjmy z úroků</t>
  </si>
  <si>
    <t>Pitná voda</t>
  </si>
  <si>
    <t>Ost.zál.pozem.kom. - chodníky</t>
  </si>
  <si>
    <t>Odvádění a čištění odp.vod - ČOV</t>
  </si>
  <si>
    <t>Činnosti knihovnické</t>
  </si>
  <si>
    <t>Ost. záležitosti kultury-kronika</t>
  </si>
  <si>
    <t>Ost.zál.sdělovacích prostředků-BZ</t>
  </si>
  <si>
    <t>Nájemné</t>
  </si>
  <si>
    <t>Dopravní prostředky</t>
  </si>
  <si>
    <t>Pozemky</t>
  </si>
  <si>
    <t>Pevná paliva</t>
  </si>
  <si>
    <t>Výpočetní technika</t>
  </si>
  <si>
    <t>Ost.fin.operace - DP, DPH</t>
  </si>
  <si>
    <t xml:space="preserve">v kanceláři městyse do </t>
  </si>
  <si>
    <t>Vratky veř.rozpočtům pst.ur.transferů posk.v min. rozp. obdobích</t>
  </si>
  <si>
    <t>Změna stavu krátkodobých prostředků na bankovních účtech</t>
  </si>
  <si>
    <t>Sběr a svoz ost.odpadů</t>
  </si>
  <si>
    <t>Zveřejněno i na elektronické úřední desce městyse Dolní Bukovsko www.dolnibukovsko.cz</t>
  </si>
  <si>
    <t>Využití volného času dětí a mládeže</t>
  </si>
  <si>
    <t>3721</t>
  </si>
  <si>
    <t>Svoz nebezpečných odpadů</t>
  </si>
  <si>
    <t>Silnice-výst.+zimní údržba</t>
  </si>
  <si>
    <t>Předškolní zařízení</t>
  </si>
  <si>
    <t>Sběr a svoz ost.odpadů-tříděný</t>
  </si>
  <si>
    <t>Ost.neinv.výdaje jinde nezařazené-fin.vypořádání</t>
  </si>
  <si>
    <t>sankční platby</t>
  </si>
  <si>
    <t>5xxx</t>
  </si>
  <si>
    <t>6xxx</t>
  </si>
  <si>
    <t>Schválen zastupitelstvem městyse dne:                  razítko:</t>
  </si>
  <si>
    <t>Péče o vzhled obcí a VP</t>
  </si>
  <si>
    <t xml:space="preserve">Sejmuto dne : </t>
  </si>
  <si>
    <t>Úhrady sankcí jiným rozpočtům</t>
  </si>
  <si>
    <t>Ochrana pam.a péče o kult.dědic.</t>
  </si>
  <si>
    <t>Ochrana pam.a péče o kultur.dědictví</t>
  </si>
  <si>
    <t>Služby soc.péče</t>
  </si>
  <si>
    <t>Lesní hosp.-pěsteb.činnost</t>
  </si>
  <si>
    <t>Zpracování dat a služby související</t>
  </si>
  <si>
    <t>Kapitálové výdaje</t>
  </si>
  <si>
    <t>Komunální sl. a úz.rozv.</t>
  </si>
  <si>
    <t>Příjmy z vlast.činnosti jinde nezař.</t>
  </si>
  <si>
    <t>Přev.vlast.fondům</t>
  </si>
  <si>
    <t>Poskytnuté neinv.přísp.a náhrady</t>
  </si>
  <si>
    <t>Programové vybavení</t>
  </si>
  <si>
    <t>Příspěvek na PP zaměstnanců</t>
  </si>
  <si>
    <t>Převody SF</t>
  </si>
  <si>
    <t>Převody vlastním rozpočtovým účtům</t>
  </si>
  <si>
    <t>Ostatní nakládání s odpady-SD</t>
  </si>
  <si>
    <t>Ost.správa v oblasti kriz.řízení</t>
  </si>
  <si>
    <t>Ost.správa v oblasti krizového řízení</t>
  </si>
  <si>
    <t>Sběr a svoz ost.odpadů-tříděný,SD</t>
  </si>
  <si>
    <t>Ostat.nakládání s odpady</t>
  </si>
  <si>
    <t>Neinv. transfery obcím</t>
  </si>
  <si>
    <t>Provoz veř.silniční dopravy</t>
  </si>
  <si>
    <t>Provoz veřej.silniční dopravy</t>
  </si>
  <si>
    <t>Vratky veřejným rozpočtům z fin.vypořádání</t>
  </si>
  <si>
    <t>Daň z hazardních her</t>
  </si>
  <si>
    <t>Zrušený odvod z loterií a VHP</t>
  </si>
  <si>
    <t>Příjmy úhrad za dobývání nerostů a popl. za geolog. práce</t>
  </si>
  <si>
    <t>Návrh rozpočtu na rok 2018</t>
  </si>
  <si>
    <t>Připomínky k návrhu rozpočtu na rok 2018 mohou občané podávat</t>
  </si>
  <si>
    <t xml:space="preserve">Vyvěšeno dne: </t>
  </si>
  <si>
    <t>Ost. záležitosti kultury-kronika,divadlo</t>
  </si>
  <si>
    <t>Sběr a svoz nebezp.odpadu</t>
  </si>
  <si>
    <t>Běžné výdaje</t>
  </si>
  <si>
    <t>Investiční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</si>
</sst>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_K_č"/>
    <numFmt numFmtId="167" formatCode="#,##0\ &quot;Kč&quot;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u val="single"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26" xfId="0" applyFont="1" applyBorder="1" applyAlignment="1">
      <alignment/>
    </xf>
    <xf numFmtId="164" fontId="6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3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textRotation="90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1" fillId="0" borderId="23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2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textRotation="90" wrapText="1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2" fillId="0" borderId="41" xfId="0" applyFont="1" applyBorder="1" applyAlignment="1">
      <alignment/>
    </xf>
    <xf numFmtId="1" fontId="0" fillId="0" borderId="20" xfId="0" applyNumberFormat="1" applyBorder="1" applyAlignment="1">
      <alignment/>
    </xf>
    <xf numFmtId="0" fontId="0" fillId="0" borderId="41" xfId="0" applyBorder="1" applyAlignment="1">
      <alignment horizontal="center" vertical="center" textRotation="90"/>
    </xf>
    <xf numFmtId="0" fontId="1" fillId="0" borderId="28" xfId="0" applyFont="1" applyFill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1" fillId="0" borderId="21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1" fontId="1" fillId="0" borderId="20" xfId="0" applyNumberFormat="1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1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/>
    </xf>
    <xf numFmtId="1" fontId="7" fillId="0" borderId="4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53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0" xfId="0" applyFont="1" applyFill="1" applyAlignment="1">
      <alignment/>
    </xf>
    <xf numFmtId="165" fontId="0" fillId="0" borderId="1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55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wrapText="1"/>
    </xf>
    <xf numFmtId="0" fontId="0" fillId="0" borderId="4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S16" sqref="S16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5.50390625" style="0" customWidth="1"/>
    <col min="4" max="4" width="5.00390625" style="0" customWidth="1"/>
    <col min="5" max="5" width="5.125" style="0" customWidth="1"/>
    <col min="6" max="6" width="5.00390625" style="0" customWidth="1"/>
    <col min="7" max="7" width="5.125" style="0" customWidth="1"/>
    <col min="8" max="8" width="5.375" style="0" customWidth="1"/>
    <col min="9" max="9" width="5.125" style="0" customWidth="1"/>
    <col min="10" max="10" width="5.625" style="0" customWidth="1"/>
    <col min="11" max="11" width="5.125" style="0" customWidth="1"/>
    <col min="12" max="13" width="4.875" style="0" customWidth="1"/>
    <col min="14" max="14" width="4.625" style="0" hidden="1" customWidth="1"/>
    <col min="15" max="15" width="5.375" style="0" customWidth="1"/>
    <col min="16" max="16" width="12.375" style="0" bestFit="1" customWidth="1"/>
  </cols>
  <sheetData>
    <row r="1" ht="21" customHeight="1">
      <c r="B1" s="3"/>
    </row>
    <row r="2" ht="12.75" hidden="1"/>
    <row r="3" ht="12.75" hidden="1"/>
    <row r="4" ht="12.75" hidden="1"/>
    <row r="5" ht="12.75" hidden="1"/>
    <row r="6" ht="12.75" hidden="1"/>
    <row r="7" ht="12.75" hidden="1"/>
    <row r="8" ht="15.75" thickBot="1">
      <c r="A8" s="92" t="s">
        <v>45</v>
      </c>
    </row>
    <row r="9" spans="1:16" ht="24.75" customHeight="1">
      <c r="A9" s="188" t="s">
        <v>1</v>
      </c>
      <c r="B9" s="200"/>
      <c r="C9" s="193" t="s">
        <v>2</v>
      </c>
      <c r="D9" s="194"/>
      <c r="E9" s="194"/>
      <c r="F9" s="194"/>
      <c r="G9" s="194"/>
      <c r="H9" s="194"/>
      <c r="I9" s="194"/>
      <c r="J9" s="194"/>
      <c r="K9" s="194"/>
      <c r="L9" s="195"/>
      <c r="M9" s="198" t="s">
        <v>10</v>
      </c>
      <c r="N9" s="198"/>
      <c r="O9" s="131"/>
      <c r="P9" s="15"/>
    </row>
    <row r="10" spans="1:16" ht="24" customHeight="1">
      <c r="A10" s="189"/>
      <c r="B10" s="201"/>
      <c r="C10" s="203" t="s">
        <v>3</v>
      </c>
      <c r="D10" s="204"/>
      <c r="E10" s="205"/>
      <c r="F10" s="128"/>
      <c r="G10" s="192" t="s">
        <v>4</v>
      </c>
      <c r="H10" s="192"/>
      <c r="I10" s="192"/>
      <c r="J10" s="41"/>
      <c r="K10" s="191" t="s">
        <v>9</v>
      </c>
      <c r="L10" s="191" t="s">
        <v>155</v>
      </c>
      <c r="M10" s="199" t="s">
        <v>11</v>
      </c>
      <c r="N10" s="199"/>
      <c r="O10" s="132"/>
      <c r="P10" s="9"/>
    </row>
    <row r="11" spans="1:20" ht="72" customHeight="1">
      <c r="A11" s="189"/>
      <c r="B11" s="201"/>
      <c r="C11" s="42" t="s">
        <v>5</v>
      </c>
      <c r="D11" s="42" t="s">
        <v>108</v>
      </c>
      <c r="E11" s="42" t="s">
        <v>6</v>
      </c>
      <c r="F11" s="42" t="s">
        <v>194</v>
      </c>
      <c r="G11" s="42" t="s">
        <v>7</v>
      </c>
      <c r="H11" s="42" t="s">
        <v>8</v>
      </c>
      <c r="I11" s="42" t="s">
        <v>118</v>
      </c>
      <c r="J11" s="43" t="s">
        <v>144</v>
      </c>
      <c r="K11" s="191"/>
      <c r="L11" s="191"/>
      <c r="M11" s="42" t="s">
        <v>147</v>
      </c>
      <c r="N11" s="42" t="s">
        <v>180</v>
      </c>
      <c r="O11" s="133"/>
      <c r="P11" s="196" t="s">
        <v>103</v>
      </c>
      <c r="Q11" s="187"/>
      <c r="T11" s="106"/>
    </row>
    <row r="12" spans="1:17" ht="13.5" thickBot="1">
      <c r="A12" s="190"/>
      <c r="B12" s="202"/>
      <c r="C12" s="71">
        <v>2111</v>
      </c>
      <c r="D12" s="71">
        <v>2122</v>
      </c>
      <c r="E12" s="71">
        <v>2112</v>
      </c>
      <c r="F12" s="71">
        <v>2119</v>
      </c>
      <c r="G12" s="71">
        <v>2131</v>
      </c>
      <c r="H12" s="71">
        <v>2132</v>
      </c>
      <c r="I12" s="71">
        <v>2139</v>
      </c>
      <c r="J12" s="71">
        <v>2324</v>
      </c>
      <c r="K12" s="71">
        <v>2343</v>
      </c>
      <c r="L12" s="71">
        <v>2141</v>
      </c>
      <c r="M12" s="71">
        <v>3111</v>
      </c>
      <c r="N12" s="71">
        <v>2212</v>
      </c>
      <c r="O12" s="134">
        <v>4134</v>
      </c>
      <c r="P12" s="197"/>
      <c r="Q12" s="187"/>
    </row>
    <row r="13" spans="1:16" ht="18" thickBot="1">
      <c r="A13" s="68">
        <v>1012</v>
      </c>
      <c r="B13" s="14" t="s">
        <v>104</v>
      </c>
      <c r="C13" s="14"/>
      <c r="D13" s="14"/>
      <c r="E13" s="14"/>
      <c r="F13" s="14"/>
      <c r="G13" s="14">
        <v>320</v>
      </c>
      <c r="H13" s="14"/>
      <c r="I13" s="14"/>
      <c r="J13" s="14"/>
      <c r="K13" s="14"/>
      <c r="L13" s="14"/>
      <c r="M13" s="14"/>
      <c r="N13" s="27"/>
      <c r="O13" s="135"/>
      <c r="P13" s="29">
        <v>320</v>
      </c>
    </row>
    <row r="14" spans="1:16" ht="18" thickBot="1">
      <c r="A14" s="69">
        <v>1031</v>
      </c>
      <c r="B14" s="8" t="s">
        <v>190</v>
      </c>
      <c r="C14" s="8">
        <v>660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28"/>
      <c r="O14" s="136"/>
      <c r="P14" s="88">
        <v>660</v>
      </c>
    </row>
    <row r="15" spans="1:16" ht="18" thickBot="1">
      <c r="A15" s="69">
        <v>1070</v>
      </c>
      <c r="B15" s="8" t="s">
        <v>16</v>
      </c>
      <c r="C15" s="8"/>
      <c r="D15" s="8"/>
      <c r="E15" s="8"/>
      <c r="F15" s="8"/>
      <c r="G15" s="8">
        <v>39</v>
      </c>
      <c r="H15" s="8"/>
      <c r="I15" s="8"/>
      <c r="J15" s="8"/>
      <c r="K15" s="8"/>
      <c r="L15" s="8"/>
      <c r="M15" s="8"/>
      <c r="N15" s="28"/>
      <c r="O15" s="136"/>
      <c r="P15" s="29">
        <f aca="true" t="shared" si="0" ref="P15:P36">SUM(C15:N15)</f>
        <v>39</v>
      </c>
    </row>
    <row r="16" spans="1:16" ht="18" thickBot="1">
      <c r="A16" s="69">
        <v>2119</v>
      </c>
      <c r="B16" s="8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8"/>
      <c r="O16" s="136"/>
      <c r="P16" s="29">
        <f t="shared" si="0"/>
        <v>0</v>
      </c>
    </row>
    <row r="17" spans="1:16" ht="18" thickBot="1">
      <c r="A17" s="70" t="s">
        <v>117</v>
      </c>
      <c r="B17" s="8" t="s">
        <v>13</v>
      </c>
      <c r="C17" s="33">
        <v>100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8"/>
      <c r="O17" s="136"/>
      <c r="P17" s="29">
        <v>100</v>
      </c>
    </row>
    <row r="18" spans="1:17" ht="18" thickBot="1">
      <c r="A18" s="69">
        <v>2310</v>
      </c>
      <c r="B18" s="8" t="s">
        <v>14</v>
      </c>
      <c r="C18" s="8">
        <v>150</v>
      </c>
      <c r="D18" s="8"/>
      <c r="E18" s="8"/>
      <c r="F18" s="8"/>
      <c r="G18" s="8"/>
      <c r="H18" s="8">
        <v>570</v>
      </c>
      <c r="I18" s="33"/>
      <c r="J18" s="33"/>
      <c r="K18" s="8"/>
      <c r="L18" s="8"/>
      <c r="M18" s="8"/>
      <c r="N18" s="28"/>
      <c r="O18" s="136"/>
      <c r="P18" s="29">
        <f t="shared" si="0"/>
        <v>720</v>
      </c>
      <c r="Q18" s="73"/>
    </row>
    <row r="19" spans="1:17" ht="18" thickBot="1">
      <c r="A19" s="69">
        <v>2321</v>
      </c>
      <c r="B19" s="8" t="s">
        <v>15</v>
      </c>
      <c r="C19" s="8">
        <v>950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28"/>
      <c r="O19" s="136"/>
      <c r="P19" s="29">
        <f t="shared" si="0"/>
        <v>950</v>
      </c>
      <c r="Q19" s="73"/>
    </row>
    <row r="20" spans="1:17" ht="18" thickBot="1">
      <c r="A20" s="69">
        <v>3119</v>
      </c>
      <c r="B20" s="8" t="s">
        <v>138</v>
      </c>
      <c r="C20" s="8"/>
      <c r="D20" s="38">
        <v>23</v>
      </c>
      <c r="E20" s="8"/>
      <c r="F20" s="8"/>
      <c r="G20" s="8"/>
      <c r="H20" s="8"/>
      <c r="I20" s="8"/>
      <c r="J20" s="8"/>
      <c r="K20" s="8"/>
      <c r="L20" s="8"/>
      <c r="M20" s="8"/>
      <c r="N20" s="28"/>
      <c r="O20" s="136"/>
      <c r="P20" s="29">
        <f t="shared" si="0"/>
        <v>23</v>
      </c>
      <c r="Q20" s="73"/>
    </row>
    <row r="21" spans="1:17" ht="18" thickBot="1">
      <c r="A21" s="69">
        <v>3141</v>
      </c>
      <c r="B21" s="8" t="s">
        <v>17</v>
      </c>
      <c r="C21" s="8"/>
      <c r="D21" s="33">
        <v>300</v>
      </c>
      <c r="E21" s="8"/>
      <c r="F21" s="8"/>
      <c r="G21" s="8"/>
      <c r="H21" s="8"/>
      <c r="I21" s="8"/>
      <c r="J21" s="8"/>
      <c r="K21" s="8"/>
      <c r="L21" s="8"/>
      <c r="M21" s="8"/>
      <c r="N21" s="28"/>
      <c r="O21" s="136"/>
      <c r="P21" s="29">
        <f t="shared" si="0"/>
        <v>300</v>
      </c>
      <c r="Q21" s="73"/>
    </row>
    <row r="22" spans="1:17" ht="18" thickBot="1">
      <c r="A22" s="69">
        <v>3314</v>
      </c>
      <c r="B22" s="8" t="s">
        <v>18</v>
      </c>
      <c r="C22" s="8">
        <v>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28"/>
      <c r="O22" s="136"/>
      <c r="P22" s="29">
        <f t="shared" si="0"/>
        <v>2</v>
      </c>
      <c r="Q22" s="73"/>
    </row>
    <row r="23" spans="1:17" ht="18" thickBot="1">
      <c r="A23" s="69">
        <v>3341</v>
      </c>
      <c r="B23" s="8" t="s">
        <v>20</v>
      </c>
      <c r="C23" s="8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28"/>
      <c r="O23" s="136"/>
      <c r="P23" s="29">
        <f>SUM(C23:N23)</f>
        <v>1</v>
      </c>
      <c r="Q23" s="73"/>
    </row>
    <row r="24" spans="1:17" ht="18" thickBot="1">
      <c r="A24" s="69">
        <v>3349</v>
      </c>
      <c r="B24" s="8" t="s">
        <v>19</v>
      </c>
      <c r="C24" s="8">
        <v>40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28"/>
      <c r="O24" s="136"/>
      <c r="P24" s="29">
        <f t="shared" si="0"/>
        <v>40</v>
      </c>
      <c r="Q24" s="73"/>
    </row>
    <row r="25" spans="1:16" ht="18" thickBot="1">
      <c r="A25" s="69">
        <v>3392</v>
      </c>
      <c r="B25" s="8" t="s">
        <v>21</v>
      </c>
      <c r="C25" s="50">
        <v>70</v>
      </c>
      <c r="D25" s="8"/>
      <c r="E25" s="8"/>
      <c r="F25" s="8"/>
      <c r="G25" s="8"/>
      <c r="H25" s="33">
        <v>110</v>
      </c>
      <c r="I25" s="8"/>
      <c r="J25" s="8"/>
      <c r="K25" s="8"/>
      <c r="L25" s="8"/>
      <c r="M25" s="8"/>
      <c r="N25" s="28"/>
      <c r="O25" s="136"/>
      <c r="P25" s="29">
        <f t="shared" si="0"/>
        <v>180</v>
      </c>
    </row>
    <row r="26" spans="1:16" ht="18" thickBot="1">
      <c r="A26" s="69">
        <v>3412</v>
      </c>
      <c r="B26" s="8" t="s">
        <v>137</v>
      </c>
      <c r="C26" s="8">
        <v>20</v>
      </c>
      <c r="D26" s="8"/>
      <c r="E26" s="8"/>
      <c r="F26" s="8"/>
      <c r="G26" s="8"/>
      <c r="H26" s="8">
        <v>12</v>
      </c>
      <c r="I26" s="8"/>
      <c r="J26" s="8"/>
      <c r="K26" s="8"/>
      <c r="L26" s="8"/>
      <c r="M26" s="8"/>
      <c r="N26" s="28"/>
      <c r="O26" s="136"/>
      <c r="P26" s="29">
        <v>32</v>
      </c>
    </row>
    <row r="27" spans="1:16" s="73" customFormat="1" ht="18" thickBot="1">
      <c r="A27" s="83">
        <v>3612</v>
      </c>
      <c r="B27" s="38" t="s">
        <v>23</v>
      </c>
      <c r="C27" s="38">
        <v>250</v>
      </c>
      <c r="D27" s="38"/>
      <c r="E27" s="38"/>
      <c r="F27" s="38"/>
      <c r="G27" s="38"/>
      <c r="H27" s="38">
        <v>650</v>
      </c>
      <c r="I27" s="38"/>
      <c r="J27" s="38"/>
      <c r="K27" s="38"/>
      <c r="L27" s="38"/>
      <c r="M27" s="38"/>
      <c r="N27" s="39"/>
      <c r="O27" s="137"/>
      <c r="P27" s="88">
        <f t="shared" si="0"/>
        <v>900</v>
      </c>
    </row>
    <row r="28" spans="1:17" ht="18" thickBot="1">
      <c r="A28" s="70" t="s">
        <v>116</v>
      </c>
      <c r="B28" s="8" t="s">
        <v>112</v>
      </c>
      <c r="C28" s="8"/>
      <c r="D28" s="8"/>
      <c r="E28" s="8"/>
      <c r="F28" s="8"/>
      <c r="G28" s="8"/>
      <c r="H28" s="33">
        <v>80</v>
      </c>
      <c r="I28" s="8"/>
      <c r="J28" s="8"/>
      <c r="K28" s="8"/>
      <c r="L28" s="8"/>
      <c r="M28" s="8"/>
      <c r="N28" s="28"/>
      <c r="O28" s="136"/>
      <c r="P28" s="29">
        <f t="shared" si="0"/>
        <v>80</v>
      </c>
      <c r="Q28" s="73"/>
    </row>
    <row r="29" spans="1:17" ht="18" thickBot="1">
      <c r="A29" s="69">
        <v>3632</v>
      </c>
      <c r="B29" s="8" t="s">
        <v>24</v>
      </c>
      <c r="C29" s="8">
        <v>20</v>
      </c>
      <c r="D29" s="8"/>
      <c r="E29" s="8"/>
      <c r="F29" s="8"/>
      <c r="G29" s="8">
        <v>5</v>
      </c>
      <c r="H29" s="8"/>
      <c r="I29" s="8"/>
      <c r="J29" s="8"/>
      <c r="K29" s="8"/>
      <c r="L29" s="8"/>
      <c r="M29" s="8"/>
      <c r="N29" s="28"/>
      <c r="O29" s="136"/>
      <c r="P29" s="29">
        <f t="shared" si="0"/>
        <v>25</v>
      </c>
      <c r="Q29" s="73"/>
    </row>
    <row r="30" spans="1:17" ht="18" thickBot="1">
      <c r="A30" s="69">
        <v>3639</v>
      </c>
      <c r="B30" s="8" t="s">
        <v>193</v>
      </c>
      <c r="C30" s="8"/>
      <c r="D30" s="8"/>
      <c r="E30" s="8"/>
      <c r="F30" s="8">
        <v>2</v>
      </c>
      <c r="G30" s="8"/>
      <c r="H30" s="8"/>
      <c r="I30" s="8"/>
      <c r="J30" s="8"/>
      <c r="K30" s="8"/>
      <c r="L30" s="8"/>
      <c r="M30" s="38"/>
      <c r="N30" s="28"/>
      <c r="O30" s="136"/>
      <c r="P30" s="29">
        <v>2</v>
      </c>
      <c r="Q30" s="73"/>
    </row>
    <row r="31" spans="1:17" ht="18" thickBot="1">
      <c r="A31" s="69">
        <v>3722</v>
      </c>
      <c r="B31" s="8" t="s">
        <v>25</v>
      </c>
      <c r="C31" s="8">
        <v>160</v>
      </c>
      <c r="D31" s="8"/>
      <c r="E31" s="8">
        <v>10</v>
      </c>
      <c r="F31" s="8"/>
      <c r="G31" s="8"/>
      <c r="H31" s="8"/>
      <c r="I31" s="8"/>
      <c r="J31" s="8"/>
      <c r="K31" s="8"/>
      <c r="L31" s="8"/>
      <c r="M31" s="8"/>
      <c r="N31" s="8"/>
      <c r="O31" s="136"/>
      <c r="P31" s="29">
        <f t="shared" si="0"/>
        <v>170</v>
      </c>
      <c r="Q31" s="73"/>
    </row>
    <row r="32" spans="1:17" ht="18" thickBot="1">
      <c r="A32" s="69">
        <v>3723</v>
      </c>
      <c r="B32" s="8" t="s">
        <v>171</v>
      </c>
      <c r="C32" s="8"/>
      <c r="D32" s="8"/>
      <c r="E32" s="8"/>
      <c r="F32" s="8"/>
      <c r="G32" s="8"/>
      <c r="H32" s="8"/>
      <c r="I32" s="8"/>
      <c r="J32" s="8">
        <v>150</v>
      </c>
      <c r="K32" s="8"/>
      <c r="L32" s="8"/>
      <c r="M32" s="8"/>
      <c r="N32" s="8"/>
      <c r="O32" s="136"/>
      <c r="P32" s="29">
        <v>150</v>
      </c>
      <c r="Q32" s="73"/>
    </row>
    <row r="33" spans="1:17" ht="18" thickBot="1">
      <c r="A33" s="69">
        <v>3745</v>
      </c>
      <c r="B33" s="8" t="s">
        <v>184</v>
      </c>
      <c r="C33" s="8"/>
      <c r="D33" s="8"/>
      <c r="E33" s="8"/>
      <c r="F33" s="8"/>
      <c r="G33" s="8">
        <v>12</v>
      </c>
      <c r="H33" s="8"/>
      <c r="I33" s="8"/>
      <c r="J33" s="8"/>
      <c r="K33" s="8"/>
      <c r="L33" s="8"/>
      <c r="M33" s="8"/>
      <c r="N33" s="8"/>
      <c r="O33" s="136"/>
      <c r="P33" s="29">
        <v>12</v>
      </c>
      <c r="Q33" s="73"/>
    </row>
    <row r="34" spans="1:17" ht="18" thickBot="1">
      <c r="A34" s="69">
        <v>4351</v>
      </c>
      <c r="B34" s="8" t="s">
        <v>189</v>
      </c>
      <c r="C34" s="8">
        <v>17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36"/>
      <c r="P34" s="29">
        <v>17</v>
      </c>
      <c r="Q34" s="73"/>
    </row>
    <row r="35" spans="1:17" ht="18" thickBot="1">
      <c r="A35" s="69">
        <v>6171</v>
      </c>
      <c r="B35" s="8" t="s">
        <v>26</v>
      </c>
      <c r="C35" s="8">
        <v>85</v>
      </c>
      <c r="D35" s="8"/>
      <c r="E35" s="8"/>
      <c r="F35" s="8"/>
      <c r="G35" s="8"/>
      <c r="H35" s="8">
        <v>80</v>
      </c>
      <c r="I35" s="8"/>
      <c r="J35" s="8"/>
      <c r="K35" s="8"/>
      <c r="L35" s="8"/>
      <c r="M35" s="8"/>
      <c r="N35" s="8"/>
      <c r="O35" s="136"/>
      <c r="P35" s="29">
        <f t="shared" si="0"/>
        <v>165</v>
      </c>
      <c r="Q35" s="73"/>
    </row>
    <row r="36" spans="1:17" ht="17.25">
      <c r="A36" s="69">
        <v>6310</v>
      </c>
      <c r="B36" s="8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>
        <v>10</v>
      </c>
      <c r="M36" s="8"/>
      <c r="N36" s="8"/>
      <c r="O36" s="136"/>
      <c r="P36" s="29">
        <f t="shared" si="0"/>
        <v>10</v>
      </c>
      <c r="Q36" s="73"/>
    </row>
    <row r="37" spans="1:17" ht="17.25">
      <c r="A37" s="129">
        <v>6330</v>
      </c>
      <c r="B37" s="20" t="s">
        <v>195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06">
        <v>2700</v>
      </c>
      <c r="P37" s="130">
        <v>2700</v>
      </c>
      <c r="Q37" s="73"/>
    </row>
    <row r="38" spans="1:16" ht="18" thickBot="1">
      <c r="A38" s="19"/>
      <c r="B38" s="20" t="s">
        <v>110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8"/>
      <c r="O38" s="138"/>
      <c r="P38" s="30">
        <f>SUM(P13:P37)</f>
        <v>7598</v>
      </c>
    </row>
    <row r="39" spans="1:16" ht="18" thickBot="1">
      <c r="A39" s="44" t="s">
        <v>106</v>
      </c>
      <c r="B39" s="21"/>
      <c r="C39" s="72">
        <f aca="true" t="shared" si="1" ref="C39:N39">SUM(C13:C38)</f>
        <v>2525</v>
      </c>
      <c r="D39" s="72">
        <f t="shared" si="1"/>
        <v>323</v>
      </c>
      <c r="E39" s="72">
        <f t="shared" si="1"/>
        <v>10</v>
      </c>
      <c r="F39" s="72">
        <f>SUM(F13:F38)</f>
        <v>2</v>
      </c>
      <c r="G39" s="72">
        <f t="shared" si="1"/>
        <v>376</v>
      </c>
      <c r="H39" s="72">
        <f t="shared" si="1"/>
        <v>1502</v>
      </c>
      <c r="I39" s="72">
        <f t="shared" si="1"/>
        <v>0</v>
      </c>
      <c r="J39" s="72">
        <f t="shared" si="1"/>
        <v>150</v>
      </c>
      <c r="K39" s="72">
        <f t="shared" si="1"/>
        <v>0</v>
      </c>
      <c r="L39" s="72">
        <f t="shared" si="1"/>
        <v>10</v>
      </c>
      <c r="M39" s="72">
        <f t="shared" si="1"/>
        <v>0</v>
      </c>
      <c r="N39" s="140">
        <f t="shared" si="1"/>
        <v>0</v>
      </c>
      <c r="O39" s="139">
        <f>SUM(O13:O38)</f>
        <v>2700</v>
      </c>
      <c r="P39" s="31">
        <f>SUM(P38)</f>
        <v>7598</v>
      </c>
    </row>
    <row r="41" spans="1:2" ht="12.75">
      <c r="A41" s="186" t="s">
        <v>107</v>
      </c>
      <c r="B41" s="186"/>
    </row>
  </sheetData>
  <sheetProtection/>
  <mergeCells count="12">
    <mergeCell ref="B9:B12"/>
    <mergeCell ref="C10:E10"/>
    <mergeCell ref="A41:B41"/>
    <mergeCell ref="Q11:Q12"/>
    <mergeCell ref="A9:A12"/>
    <mergeCell ref="K10:K11"/>
    <mergeCell ref="L10:L11"/>
    <mergeCell ref="G10:I10"/>
    <mergeCell ref="C9:L9"/>
    <mergeCell ref="P11:P12"/>
    <mergeCell ref="M9:N9"/>
    <mergeCell ref="M10:N10"/>
  </mergeCells>
  <printOptions/>
  <pageMargins left="0" right="0" top="0.3937007874015748" bottom="0.393700787401574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38">
      <selection activeCell="F62" sqref="F62"/>
    </sheetView>
  </sheetViews>
  <sheetFormatPr defaultColWidth="9.00390625" defaultRowHeight="12.75"/>
  <cols>
    <col min="3" max="3" width="54.375" style="0" customWidth="1"/>
    <col min="4" max="4" width="12.625" style="0" customWidth="1"/>
  </cols>
  <sheetData>
    <row r="2" ht="21">
      <c r="B2" s="3" t="s">
        <v>213</v>
      </c>
    </row>
    <row r="4" spans="2:4" ht="12.75">
      <c r="B4" s="186" t="s">
        <v>152</v>
      </c>
      <c r="C4" s="186"/>
      <c r="D4" s="186"/>
    </row>
    <row r="5" ht="12.75">
      <c r="B5" t="s">
        <v>0</v>
      </c>
    </row>
    <row r="7" spans="2:4" ht="12.75">
      <c r="B7" s="186" t="s">
        <v>183</v>
      </c>
      <c r="C7" s="186"/>
      <c r="D7" s="186"/>
    </row>
    <row r="9" ht="13.5" thickBot="1"/>
    <row r="10" spans="1:6" ht="27" thickBot="1">
      <c r="A10" s="1"/>
      <c r="B10" s="142"/>
      <c r="C10" s="143" t="s">
        <v>28</v>
      </c>
      <c r="D10" s="145" t="s">
        <v>29</v>
      </c>
      <c r="E10" s="54"/>
      <c r="F10" s="54"/>
    </row>
    <row r="11" spans="2:5" ht="12.75">
      <c r="B11" s="147">
        <v>1111</v>
      </c>
      <c r="C11" s="14" t="s">
        <v>30</v>
      </c>
      <c r="D11" s="15">
        <v>6000</v>
      </c>
      <c r="E11" s="106"/>
    </row>
    <row r="12" spans="2:5" ht="12.75">
      <c r="B12" s="7">
        <v>1112</v>
      </c>
      <c r="C12" s="8" t="s">
        <v>31</v>
      </c>
      <c r="D12" s="9">
        <v>150</v>
      </c>
      <c r="E12" s="106"/>
    </row>
    <row r="13" spans="2:5" ht="12.75">
      <c r="B13" s="7">
        <v>1113</v>
      </c>
      <c r="C13" s="8" t="s">
        <v>115</v>
      </c>
      <c r="D13" s="9">
        <v>500</v>
      </c>
      <c r="E13" s="106"/>
    </row>
    <row r="14" spans="2:5" ht="12.75">
      <c r="B14" s="7">
        <v>1121</v>
      </c>
      <c r="C14" s="8" t="s">
        <v>32</v>
      </c>
      <c r="D14" s="9">
        <v>6000</v>
      </c>
      <c r="E14" s="106"/>
    </row>
    <row r="15" spans="2:5" ht="12.75">
      <c r="B15" s="7">
        <v>1122</v>
      </c>
      <c r="C15" s="8" t="s">
        <v>33</v>
      </c>
      <c r="D15" s="9">
        <v>300</v>
      </c>
      <c r="E15" s="124"/>
    </row>
    <row r="16" spans="2:5" ht="12.75">
      <c r="B16" s="7">
        <v>1211</v>
      </c>
      <c r="C16" s="8" t="s">
        <v>34</v>
      </c>
      <c r="D16" s="9">
        <v>11000</v>
      </c>
      <c r="E16" s="106"/>
    </row>
    <row r="17" spans="2:5" ht="12.75">
      <c r="B17" s="7">
        <v>1334</v>
      </c>
      <c r="C17" s="8" t="s">
        <v>148</v>
      </c>
      <c r="D17" s="9">
        <v>25</v>
      </c>
      <c r="E17" s="124"/>
    </row>
    <row r="18" spans="2:5" ht="12.75">
      <c r="B18" s="7">
        <v>1340</v>
      </c>
      <c r="C18" s="8" t="s">
        <v>36</v>
      </c>
      <c r="D18" s="9">
        <v>900</v>
      </c>
      <c r="E18" s="124"/>
    </row>
    <row r="19" spans="2:5" ht="12.75">
      <c r="B19" s="7">
        <v>1341</v>
      </c>
      <c r="C19" s="8" t="s">
        <v>37</v>
      </c>
      <c r="D19" s="9">
        <v>40</v>
      </c>
      <c r="E19" s="106"/>
    </row>
    <row r="20" spans="2:5" ht="12.75">
      <c r="B20" s="7">
        <v>1343</v>
      </c>
      <c r="C20" s="8" t="s">
        <v>38</v>
      </c>
      <c r="D20" s="9">
        <v>25</v>
      </c>
      <c r="E20" s="106"/>
    </row>
    <row r="21" spans="2:5" ht="12.75">
      <c r="B21" s="7">
        <v>1344</v>
      </c>
      <c r="C21" s="8" t="s">
        <v>39</v>
      </c>
      <c r="D21" s="9">
        <v>2</v>
      </c>
      <c r="E21" s="106"/>
    </row>
    <row r="22" spans="2:5" ht="12.75">
      <c r="B22" s="7">
        <v>1356</v>
      </c>
      <c r="C22" s="8" t="s">
        <v>212</v>
      </c>
      <c r="D22" s="9">
        <v>200</v>
      </c>
      <c r="E22" s="124"/>
    </row>
    <row r="23" spans="2:5" ht="12.75">
      <c r="B23" s="7">
        <v>1381</v>
      </c>
      <c r="C23" s="8" t="s">
        <v>210</v>
      </c>
      <c r="D23" s="9">
        <v>80</v>
      </c>
      <c r="E23" s="106"/>
    </row>
    <row r="24" spans="2:5" ht="12.75">
      <c r="B24" s="7">
        <v>1382</v>
      </c>
      <c r="C24" s="8" t="s">
        <v>211</v>
      </c>
      <c r="D24" s="9">
        <v>0</v>
      </c>
      <c r="E24" s="106"/>
    </row>
    <row r="25" spans="2:5" ht="12.75">
      <c r="B25" s="7">
        <v>1361</v>
      </c>
      <c r="C25" s="8" t="s">
        <v>35</v>
      </c>
      <c r="D25" s="9">
        <v>20</v>
      </c>
      <c r="E25" s="106"/>
    </row>
    <row r="26" spans="2:5" ht="12.75">
      <c r="B26" s="7">
        <v>1511</v>
      </c>
      <c r="C26" s="8" t="s">
        <v>40</v>
      </c>
      <c r="D26" s="9">
        <v>2000</v>
      </c>
      <c r="E26" s="124"/>
    </row>
    <row r="27" spans="2:4" ht="12.75" hidden="1">
      <c r="B27" s="10"/>
      <c r="C27" s="8"/>
      <c r="D27" s="9"/>
    </row>
    <row r="28" spans="2:4" ht="12.75" hidden="1">
      <c r="B28" s="19"/>
      <c r="C28" s="20"/>
      <c r="D28" s="9"/>
    </row>
    <row r="29" spans="2:4" ht="13.5" thickBot="1">
      <c r="B29" s="60"/>
      <c r="C29" s="144"/>
      <c r="D29" s="13"/>
    </row>
    <row r="30" spans="2:4" ht="15">
      <c r="B30" s="59" t="s">
        <v>41</v>
      </c>
      <c r="C30" s="146" t="s">
        <v>44</v>
      </c>
      <c r="D30" s="141">
        <f>SUM(D11:D29)</f>
        <v>27242</v>
      </c>
    </row>
    <row r="31" spans="2:4" ht="15">
      <c r="B31" s="59" t="s">
        <v>42</v>
      </c>
      <c r="C31" s="11" t="s">
        <v>45</v>
      </c>
      <c r="D31" s="12">
        <v>7598</v>
      </c>
    </row>
    <row r="32" spans="2:4" ht="15">
      <c r="B32" s="59" t="s">
        <v>43</v>
      </c>
      <c r="C32" s="11" t="s">
        <v>46</v>
      </c>
      <c r="D32" s="12"/>
    </row>
    <row r="33" spans="2:4" ht="13.5" hidden="1" thickBot="1">
      <c r="B33" s="16"/>
      <c r="C33" s="17"/>
      <c r="D33" s="13"/>
    </row>
    <row r="34" spans="2:4" ht="18" thickBot="1">
      <c r="B34" s="60"/>
      <c r="C34" s="61" t="s">
        <v>47</v>
      </c>
      <c r="D34" s="62">
        <f>SUM(D30:D32)</f>
        <v>34840</v>
      </c>
    </row>
    <row r="35" spans="2:4" ht="12.75">
      <c r="B35" s="56">
        <v>4111</v>
      </c>
      <c r="C35" s="22" t="s">
        <v>50</v>
      </c>
      <c r="D35" s="52"/>
    </row>
    <row r="36" spans="2:4" ht="12.75">
      <c r="B36" s="57">
        <v>4112</v>
      </c>
      <c r="C36" s="8" t="s">
        <v>51</v>
      </c>
      <c r="D36" s="89"/>
    </row>
    <row r="37" spans="2:5" ht="12.75">
      <c r="B37" s="57">
        <v>4116</v>
      </c>
      <c r="C37" s="8" t="s">
        <v>49</v>
      </c>
      <c r="D37" s="74"/>
      <c r="E37" s="73"/>
    </row>
    <row r="38" spans="2:4" ht="12.75">
      <c r="B38" s="57">
        <v>4121</v>
      </c>
      <c r="C38" s="8" t="s">
        <v>119</v>
      </c>
      <c r="D38" s="9"/>
    </row>
    <row r="39" spans="2:4" ht="12.75">
      <c r="B39" s="57">
        <v>4122</v>
      </c>
      <c r="C39" s="8" t="s">
        <v>48</v>
      </c>
      <c r="D39" s="9"/>
    </row>
    <row r="40" spans="2:4" ht="12.75">
      <c r="B40" s="57">
        <v>4134</v>
      </c>
      <c r="C40" s="8" t="s">
        <v>139</v>
      </c>
      <c r="D40" s="9"/>
    </row>
    <row r="41" spans="2:4" ht="12.75">
      <c r="B41" s="58">
        <v>4213</v>
      </c>
      <c r="C41" s="20" t="s">
        <v>143</v>
      </c>
      <c r="D41" s="53"/>
    </row>
    <row r="42" spans="2:4" ht="13.5" thickBot="1">
      <c r="B42" s="58">
        <v>4223</v>
      </c>
      <c r="C42" s="17" t="s">
        <v>145</v>
      </c>
      <c r="D42" s="13"/>
    </row>
    <row r="43" spans="2:4" ht="18" thickBot="1">
      <c r="B43" s="64" t="s">
        <v>52</v>
      </c>
      <c r="C43" s="63" t="s">
        <v>153</v>
      </c>
      <c r="D43" s="55">
        <f>SUM(D35:D42)</f>
        <v>0</v>
      </c>
    </row>
    <row r="44" spans="2:4" ht="24.75" customHeight="1" thickBot="1">
      <c r="B44" s="206" t="s">
        <v>154</v>
      </c>
      <c r="C44" s="207"/>
      <c r="D44" s="65">
        <v>34840</v>
      </c>
    </row>
    <row r="45" spans="1:4" ht="12.75" hidden="1">
      <c r="A45" s="209" t="s">
        <v>55</v>
      </c>
      <c r="B45" s="209"/>
      <c r="C45" s="209"/>
      <c r="D45" s="32">
        <f>SUM(D44)</f>
        <v>34840</v>
      </c>
    </row>
    <row r="46" spans="1:3" ht="12.75">
      <c r="A46" s="4"/>
      <c r="B46" s="4"/>
      <c r="C46" s="4"/>
    </row>
    <row r="47" spans="1:3" ht="15">
      <c r="A47" s="208"/>
      <c r="B47" s="45" t="s">
        <v>53</v>
      </c>
      <c r="C47" s="66" t="s">
        <v>54</v>
      </c>
    </row>
    <row r="48" spans="1:2" ht="12.75">
      <c r="A48" s="208"/>
      <c r="B48" s="67"/>
    </row>
    <row r="49" spans="1:4" ht="12.75">
      <c r="A49" s="208"/>
      <c r="B49" s="67">
        <v>8124</v>
      </c>
      <c r="C49" t="s">
        <v>150</v>
      </c>
      <c r="D49">
        <v>1300</v>
      </c>
    </row>
    <row r="50" spans="1:3" ht="12.75">
      <c r="A50" s="208"/>
      <c r="B50" s="67">
        <v>8115</v>
      </c>
      <c r="C50" t="s">
        <v>170</v>
      </c>
    </row>
    <row r="51" spans="1:2" ht="12.75">
      <c r="A51" s="208"/>
      <c r="B51" s="67"/>
    </row>
    <row r="52" spans="1:3" ht="12.75">
      <c r="A52" s="208"/>
      <c r="B52" s="186" t="s">
        <v>107</v>
      </c>
      <c r="C52" s="186"/>
    </row>
    <row r="54" ht="10.5" customHeight="1" hidden="1"/>
    <row r="55" ht="12.75" hidden="1"/>
    <row r="56" spans="2:4" ht="15">
      <c r="B56" s="210" t="s">
        <v>214</v>
      </c>
      <c r="C56" s="186"/>
      <c r="D56" s="186"/>
    </row>
    <row r="57" spans="2:3" ht="15">
      <c r="B57" s="210" t="s">
        <v>168</v>
      </c>
      <c r="C57" s="186"/>
    </row>
    <row r="59" ht="12.75" hidden="1"/>
    <row r="60" ht="12.75" hidden="1"/>
    <row r="62" spans="2:3" ht="12.75">
      <c r="B62" s="186" t="s">
        <v>215</v>
      </c>
      <c r="C62" s="186"/>
    </row>
    <row r="63" spans="2:3" ht="12.75">
      <c r="B63" s="186" t="s">
        <v>185</v>
      </c>
      <c r="C63" s="186"/>
    </row>
    <row r="65" ht="12.75">
      <c r="B65" t="s">
        <v>172</v>
      </c>
    </row>
  </sheetData>
  <sheetProtection/>
  <mergeCells count="10">
    <mergeCell ref="B63:C63"/>
    <mergeCell ref="B4:D4"/>
    <mergeCell ref="B7:D7"/>
    <mergeCell ref="B44:C44"/>
    <mergeCell ref="A47:A52"/>
    <mergeCell ref="A45:C45"/>
    <mergeCell ref="B57:C57"/>
    <mergeCell ref="B52:C52"/>
    <mergeCell ref="B56:D56"/>
    <mergeCell ref="B62:C6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50"/>
  <sheetViews>
    <sheetView zoomScalePageLayoutView="0" workbookViewId="0" topLeftCell="A43">
      <selection activeCell="BM40" sqref="BM40"/>
    </sheetView>
  </sheetViews>
  <sheetFormatPr defaultColWidth="9.00390625" defaultRowHeight="12.75"/>
  <cols>
    <col min="2" max="2" width="8.50390625" style="0" customWidth="1"/>
    <col min="3" max="3" width="27.50390625" style="0" customWidth="1"/>
    <col min="4" max="51" width="0" style="0" hidden="1" customWidth="1"/>
    <col min="52" max="52" width="10.50390625" style="99" customWidth="1"/>
    <col min="53" max="57" width="0" style="99" hidden="1" customWidth="1"/>
    <col min="58" max="58" width="0.875" style="99" hidden="1" customWidth="1"/>
    <col min="59" max="59" width="9.625" style="99" customWidth="1"/>
    <col min="60" max="60" width="8.875" style="99" customWidth="1"/>
    <col min="61" max="61" width="11.25390625" style="99" customWidth="1"/>
  </cols>
  <sheetData>
    <row r="2" spans="2:61" ht="15.75" thickBot="1">
      <c r="B2" s="92" t="s">
        <v>111</v>
      </c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2:61" ht="90">
      <c r="B3" s="149" t="s">
        <v>1</v>
      </c>
      <c r="C3" s="6" t="s">
        <v>56</v>
      </c>
      <c r="D3" s="25" t="s">
        <v>57</v>
      </c>
      <c r="E3" s="25" t="s">
        <v>113</v>
      </c>
      <c r="F3" s="25" t="s">
        <v>58</v>
      </c>
      <c r="G3" s="25" t="s">
        <v>85</v>
      </c>
      <c r="H3" s="25" t="s">
        <v>59</v>
      </c>
      <c r="I3" s="25" t="s">
        <v>60</v>
      </c>
      <c r="J3" s="25" t="s">
        <v>61</v>
      </c>
      <c r="K3" s="25" t="s">
        <v>120</v>
      </c>
      <c r="L3" s="25" t="s">
        <v>121</v>
      </c>
      <c r="M3" s="25" t="s">
        <v>62</v>
      </c>
      <c r="N3" s="25" t="s">
        <v>122</v>
      </c>
      <c r="O3" s="25" t="s">
        <v>123</v>
      </c>
      <c r="P3" s="25" t="s">
        <v>63</v>
      </c>
      <c r="Q3" s="25" t="s">
        <v>141</v>
      </c>
      <c r="R3" s="25" t="s">
        <v>64</v>
      </c>
      <c r="S3" s="25" t="s">
        <v>65</v>
      </c>
      <c r="T3" s="25" t="s">
        <v>146</v>
      </c>
      <c r="U3" s="25" t="s">
        <v>66</v>
      </c>
      <c r="V3" s="25" t="s">
        <v>67</v>
      </c>
      <c r="W3" s="25" t="s">
        <v>68</v>
      </c>
      <c r="X3" s="25" t="s">
        <v>165</v>
      </c>
      <c r="Y3" s="25" t="s">
        <v>69</v>
      </c>
      <c r="Z3" s="25" t="s">
        <v>70</v>
      </c>
      <c r="AA3" s="25" t="s">
        <v>71</v>
      </c>
      <c r="AB3" s="25" t="s">
        <v>72</v>
      </c>
      <c r="AC3" s="25" t="s">
        <v>162</v>
      </c>
      <c r="AD3" s="25" t="s">
        <v>73</v>
      </c>
      <c r="AE3" s="25" t="s">
        <v>74</v>
      </c>
      <c r="AF3" s="25" t="s">
        <v>75</v>
      </c>
      <c r="AG3" s="25" t="s">
        <v>76</v>
      </c>
      <c r="AH3" s="25" t="s">
        <v>124</v>
      </c>
      <c r="AI3" s="25" t="s">
        <v>77</v>
      </c>
      <c r="AJ3" s="25" t="s">
        <v>78</v>
      </c>
      <c r="AK3" s="25" t="s">
        <v>125</v>
      </c>
      <c r="AL3" s="25" t="s">
        <v>80</v>
      </c>
      <c r="AM3" s="25" t="s">
        <v>79</v>
      </c>
      <c r="AN3" s="25" t="s">
        <v>126</v>
      </c>
      <c r="AO3" s="25" t="s">
        <v>127</v>
      </c>
      <c r="AP3" s="25" t="s">
        <v>128</v>
      </c>
      <c r="AQ3" s="25" t="s">
        <v>114</v>
      </c>
      <c r="AR3" s="25" t="s">
        <v>81</v>
      </c>
      <c r="AS3" s="25" t="s">
        <v>129</v>
      </c>
      <c r="AT3" s="25" t="s">
        <v>130</v>
      </c>
      <c r="AU3" s="25" t="s">
        <v>82</v>
      </c>
      <c r="AV3" s="25" t="s">
        <v>169</v>
      </c>
      <c r="AW3" s="25" t="s">
        <v>82</v>
      </c>
      <c r="AX3" s="25" t="s">
        <v>131</v>
      </c>
      <c r="AY3" s="25" t="s">
        <v>179</v>
      </c>
      <c r="AZ3" s="93" t="s">
        <v>218</v>
      </c>
      <c r="BA3" s="93" t="s">
        <v>140</v>
      </c>
      <c r="BB3" s="93" t="s">
        <v>83</v>
      </c>
      <c r="BC3" s="93" t="s">
        <v>84</v>
      </c>
      <c r="BD3" s="94" t="s">
        <v>163</v>
      </c>
      <c r="BE3" s="94" t="s">
        <v>166</v>
      </c>
      <c r="BF3" s="94" t="s">
        <v>164</v>
      </c>
      <c r="BG3" s="94" t="s">
        <v>219</v>
      </c>
      <c r="BH3" s="94" t="s">
        <v>149</v>
      </c>
      <c r="BI3" s="95" t="s">
        <v>103</v>
      </c>
    </row>
    <row r="4" spans="2:61" ht="12.75">
      <c r="B4" s="10"/>
      <c r="C4" s="8"/>
      <c r="D4" s="18">
        <v>5011</v>
      </c>
      <c r="E4" s="18">
        <v>5019</v>
      </c>
      <c r="F4" s="18">
        <v>5021</v>
      </c>
      <c r="G4" s="18">
        <v>5023</v>
      </c>
      <c r="H4" s="18">
        <v>5031</v>
      </c>
      <c r="I4" s="18">
        <v>5032</v>
      </c>
      <c r="J4" s="18">
        <v>5038</v>
      </c>
      <c r="K4" s="18">
        <v>5039</v>
      </c>
      <c r="L4" s="18">
        <v>5131</v>
      </c>
      <c r="M4" s="18">
        <v>5132</v>
      </c>
      <c r="N4" s="18">
        <v>5133</v>
      </c>
      <c r="O4" s="18">
        <v>5134</v>
      </c>
      <c r="P4" s="18">
        <v>5136</v>
      </c>
      <c r="Q4" s="18">
        <v>5137</v>
      </c>
      <c r="R4" s="18">
        <v>5138</v>
      </c>
      <c r="S4" s="18">
        <v>5139</v>
      </c>
      <c r="T4" s="18">
        <v>5141</v>
      </c>
      <c r="U4" s="18">
        <v>5151</v>
      </c>
      <c r="V4" s="18">
        <v>5153</v>
      </c>
      <c r="W4" s="18">
        <v>5154</v>
      </c>
      <c r="X4" s="18">
        <v>5155</v>
      </c>
      <c r="Y4" s="18">
        <v>5156</v>
      </c>
      <c r="Z4" s="18">
        <v>5161</v>
      </c>
      <c r="AA4" s="18">
        <v>5162</v>
      </c>
      <c r="AB4" s="18">
        <v>5163</v>
      </c>
      <c r="AC4" s="18">
        <v>5164</v>
      </c>
      <c r="AD4" s="18">
        <v>5166</v>
      </c>
      <c r="AE4" s="18">
        <v>5167</v>
      </c>
      <c r="AF4" s="18">
        <v>5169</v>
      </c>
      <c r="AG4" s="18">
        <v>5171</v>
      </c>
      <c r="AH4" s="18">
        <v>5172</v>
      </c>
      <c r="AI4" s="18">
        <v>5173</v>
      </c>
      <c r="AJ4" s="18">
        <v>5175</v>
      </c>
      <c r="AK4" s="18">
        <v>5179</v>
      </c>
      <c r="AL4" s="18">
        <v>5194</v>
      </c>
      <c r="AM4" s="18">
        <v>5222</v>
      </c>
      <c r="AN4" s="18">
        <v>5223</v>
      </c>
      <c r="AO4" s="18">
        <v>5229</v>
      </c>
      <c r="AP4" s="18">
        <v>5321</v>
      </c>
      <c r="AQ4" s="18">
        <v>5329</v>
      </c>
      <c r="AR4" s="18">
        <v>5331</v>
      </c>
      <c r="AS4" s="18">
        <v>5342</v>
      </c>
      <c r="AT4" s="18">
        <v>5361</v>
      </c>
      <c r="AU4" s="18">
        <v>5362</v>
      </c>
      <c r="AV4" s="18">
        <v>5364</v>
      </c>
      <c r="AW4" s="18">
        <v>5365</v>
      </c>
      <c r="AX4" s="18">
        <v>5424</v>
      </c>
      <c r="AY4" s="18">
        <v>5909</v>
      </c>
      <c r="AZ4" s="35" t="s">
        <v>181</v>
      </c>
      <c r="BA4" s="35">
        <v>6119</v>
      </c>
      <c r="BB4" s="35">
        <v>6121</v>
      </c>
      <c r="BC4" s="35">
        <v>6122</v>
      </c>
      <c r="BD4" s="96">
        <v>6123</v>
      </c>
      <c r="BE4" s="96">
        <v>6325</v>
      </c>
      <c r="BF4" s="96">
        <v>6130</v>
      </c>
      <c r="BG4" s="96" t="s">
        <v>182</v>
      </c>
      <c r="BH4" s="96">
        <v>8124</v>
      </c>
      <c r="BI4" s="97"/>
    </row>
    <row r="5" spans="2:61" ht="12.75">
      <c r="B5" s="165">
        <v>1012</v>
      </c>
      <c r="C5" s="35" t="s">
        <v>132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75"/>
      <c r="BA5" s="175"/>
      <c r="BB5" s="175"/>
      <c r="BC5" s="175"/>
      <c r="BD5" s="176"/>
      <c r="BE5" s="176"/>
      <c r="BF5" s="176"/>
      <c r="BG5" s="176"/>
      <c r="BH5" s="175"/>
      <c r="BI5" s="177"/>
    </row>
    <row r="6" spans="2:61" ht="12.75">
      <c r="B6" s="165">
        <v>1031</v>
      </c>
      <c r="C6" s="18" t="s">
        <v>86</v>
      </c>
      <c r="D6" s="8">
        <v>160</v>
      </c>
      <c r="E6" s="8"/>
      <c r="F6" s="8">
        <v>100</v>
      </c>
      <c r="G6" s="8"/>
      <c r="H6" s="8">
        <v>60</v>
      </c>
      <c r="I6" s="8">
        <v>23</v>
      </c>
      <c r="J6" s="8"/>
      <c r="K6" s="8"/>
      <c r="L6" s="8"/>
      <c r="M6" s="38">
        <v>2</v>
      </c>
      <c r="N6" s="38"/>
      <c r="O6" s="38"/>
      <c r="P6" s="38">
        <v>1</v>
      </c>
      <c r="Q6" s="38"/>
      <c r="R6" s="38"/>
      <c r="S6" s="38">
        <v>100</v>
      </c>
      <c r="T6" s="38"/>
      <c r="U6" s="38"/>
      <c r="V6" s="38"/>
      <c r="W6" s="38"/>
      <c r="X6" s="38"/>
      <c r="Y6" s="38">
        <v>30</v>
      </c>
      <c r="Z6" s="38"/>
      <c r="AA6" s="38">
        <v>7</v>
      </c>
      <c r="AB6" s="38"/>
      <c r="AC6" s="38"/>
      <c r="AD6" s="38"/>
      <c r="AE6" s="38"/>
      <c r="AF6" s="38">
        <v>5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8"/>
      <c r="AS6" s="8"/>
      <c r="AT6" s="8"/>
      <c r="AU6" s="38"/>
      <c r="AV6" s="38"/>
      <c r="AW6" s="8"/>
      <c r="AX6" s="8"/>
      <c r="AY6" s="8"/>
      <c r="AZ6" s="175">
        <v>1070</v>
      </c>
      <c r="BA6" s="175"/>
      <c r="BB6" s="175"/>
      <c r="BC6" s="175"/>
      <c r="BD6" s="176"/>
      <c r="BE6" s="176"/>
      <c r="BF6" s="176"/>
      <c r="BG6" s="176"/>
      <c r="BH6" s="175"/>
      <c r="BI6" s="177">
        <f aca="true" t="shared" si="0" ref="BI6:BI13">SUM(AZ6:BH6)</f>
        <v>1070</v>
      </c>
    </row>
    <row r="7" spans="2:61" ht="12.75">
      <c r="B7" s="166" t="s">
        <v>117</v>
      </c>
      <c r="C7" s="37" t="s">
        <v>133</v>
      </c>
      <c r="D7" s="38">
        <v>16</v>
      </c>
      <c r="E7" s="38"/>
      <c r="F7" s="38"/>
      <c r="G7" s="38"/>
      <c r="H7" s="38">
        <v>4</v>
      </c>
      <c r="I7" s="38">
        <v>2</v>
      </c>
      <c r="J7" s="38"/>
      <c r="K7" s="38"/>
      <c r="L7" s="38"/>
      <c r="M7" s="38"/>
      <c r="N7" s="38"/>
      <c r="O7" s="38"/>
      <c r="P7" s="38"/>
      <c r="Q7" s="38"/>
      <c r="R7" s="38"/>
      <c r="S7" s="38">
        <v>5</v>
      </c>
      <c r="T7" s="38"/>
      <c r="U7" s="38"/>
      <c r="V7" s="38">
        <v>55</v>
      </c>
      <c r="W7" s="38">
        <v>30</v>
      </c>
      <c r="X7" s="38"/>
      <c r="Y7" s="38"/>
      <c r="Z7" s="38"/>
      <c r="AA7" s="38"/>
      <c r="AB7" s="38"/>
      <c r="AC7" s="38"/>
      <c r="AD7" s="38"/>
      <c r="AE7" s="38"/>
      <c r="AF7" s="38">
        <v>10</v>
      </c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178">
        <v>133</v>
      </c>
      <c r="BA7" s="178"/>
      <c r="BB7" s="178"/>
      <c r="BC7" s="178"/>
      <c r="BD7" s="179"/>
      <c r="BE7" s="179"/>
      <c r="BF7" s="179"/>
      <c r="BG7" s="179"/>
      <c r="BH7" s="178"/>
      <c r="BI7" s="177">
        <f t="shared" si="0"/>
        <v>133</v>
      </c>
    </row>
    <row r="8" spans="2:61" ht="12.75">
      <c r="B8" s="162">
        <v>2212</v>
      </c>
      <c r="C8" s="37" t="s">
        <v>176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>
        <v>10</v>
      </c>
      <c r="T8" s="38"/>
      <c r="U8" s="38"/>
      <c r="V8" s="38"/>
      <c r="W8" s="38"/>
      <c r="X8" s="38"/>
      <c r="Y8" s="38">
        <v>10</v>
      </c>
      <c r="Z8" s="38"/>
      <c r="AA8" s="38"/>
      <c r="AB8" s="38"/>
      <c r="AC8" s="38"/>
      <c r="AD8" s="38"/>
      <c r="AE8" s="38"/>
      <c r="AF8" s="38">
        <v>70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178">
        <v>85</v>
      </c>
      <c r="BA8" s="178"/>
      <c r="BB8" s="178"/>
      <c r="BC8" s="178"/>
      <c r="BD8" s="179"/>
      <c r="BE8" s="179"/>
      <c r="BF8" s="179"/>
      <c r="BG8" s="179">
        <v>1000</v>
      </c>
      <c r="BH8" s="178"/>
      <c r="BI8" s="177">
        <f t="shared" si="0"/>
        <v>1085</v>
      </c>
    </row>
    <row r="9" spans="2:61" ht="12.75">
      <c r="B9" s="162">
        <v>2219</v>
      </c>
      <c r="C9" s="37" t="s">
        <v>157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178">
        <v>30</v>
      </c>
      <c r="BA9" s="178"/>
      <c r="BB9" s="178"/>
      <c r="BC9" s="178"/>
      <c r="BD9" s="179"/>
      <c r="BE9" s="179"/>
      <c r="BF9" s="179"/>
      <c r="BG9" s="179">
        <v>300</v>
      </c>
      <c r="BH9" s="178"/>
      <c r="BI9" s="177">
        <f t="shared" si="0"/>
        <v>330</v>
      </c>
    </row>
    <row r="10" spans="2:61" ht="12.75">
      <c r="B10" s="162">
        <v>2221</v>
      </c>
      <c r="C10" s="37" t="s">
        <v>208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178"/>
      <c r="BA10" s="178"/>
      <c r="BB10" s="178"/>
      <c r="BC10" s="178"/>
      <c r="BD10" s="179"/>
      <c r="BE10" s="179"/>
      <c r="BF10" s="179"/>
      <c r="BG10" s="179">
        <v>50</v>
      </c>
      <c r="BH10" s="178"/>
      <c r="BI10" s="177">
        <f t="shared" si="0"/>
        <v>50</v>
      </c>
    </row>
    <row r="11" spans="2:61" ht="12.75">
      <c r="B11" s="165">
        <v>2310</v>
      </c>
      <c r="C11" s="18" t="s">
        <v>156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5</v>
      </c>
      <c r="AG11" s="8">
        <v>315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30</v>
      </c>
      <c r="AX11" s="8"/>
      <c r="AY11" s="8"/>
      <c r="AZ11" s="175">
        <v>345</v>
      </c>
      <c r="BA11" s="175"/>
      <c r="BB11" s="175"/>
      <c r="BC11" s="175"/>
      <c r="BD11" s="176"/>
      <c r="BE11" s="176"/>
      <c r="BF11" s="176"/>
      <c r="BG11" s="176"/>
      <c r="BH11" s="175"/>
      <c r="BI11" s="177">
        <f t="shared" si="0"/>
        <v>345</v>
      </c>
    </row>
    <row r="12" spans="2:61" ht="12.75">
      <c r="B12" s="165">
        <v>2321</v>
      </c>
      <c r="C12" s="18" t="s">
        <v>87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8">
        <v>500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75">
        <v>460</v>
      </c>
      <c r="BA12" s="175"/>
      <c r="BB12" s="178"/>
      <c r="BC12" s="175"/>
      <c r="BD12" s="176"/>
      <c r="BE12" s="176"/>
      <c r="BF12" s="176"/>
      <c r="BG12" s="176">
        <v>1250</v>
      </c>
      <c r="BH12" s="175"/>
      <c r="BI12" s="177">
        <f t="shared" si="0"/>
        <v>1710</v>
      </c>
    </row>
    <row r="13" spans="2:61" ht="12.75">
      <c r="B13" s="163" t="s">
        <v>96</v>
      </c>
      <c r="C13" s="18" t="s">
        <v>158</v>
      </c>
      <c r="D13" s="8"/>
      <c r="E13" s="8"/>
      <c r="F13" s="8">
        <v>80</v>
      </c>
      <c r="G13" s="8"/>
      <c r="H13" s="8">
        <v>20</v>
      </c>
      <c r="I13" s="8">
        <v>7</v>
      </c>
      <c r="J13" s="8"/>
      <c r="K13" s="8"/>
      <c r="L13" s="8"/>
      <c r="M13" s="8"/>
      <c r="N13" s="8"/>
      <c r="O13" s="8"/>
      <c r="P13" s="8"/>
      <c r="Q13" s="8"/>
      <c r="R13" s="8"/>
      <c r="S13" s="38">
        <v>1</v>
      </c>
      <c r="T13" s="8"/>
      <c r="U13" s="8">
        <v>1</v>
      </c>
      <c r="V13" s="8"/>
      <c r="W13" s="8">
        <v>210</v>
      </c>
      <c r="X13" s="8"/>
      <c r="Y13" s="8"/>
      <c r="Z13" s="8"/>
      <c r="AA13" s="8"/>
      <c r="AB13" s="8"/>
      <c r="AC13" s="8"/>
      <c r="AD13" s="8"/>
      <c r="AE13" s="8"/>
      <c r="AF13" s="38">
        <v>30</v>
      </c>
      <c r="AG13" s="38">
        <v>50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175">
        <v>584</v>
      </c>
      <c r="BA13" s="175"/>
      <c r="BB13" s="175"/>
      <c r="BC13" s="175"/>
      <c r="BD13" s="176"/>
      <c r="BE13" s="176"/>
      <c r="BF13" s="176"/>
      <c r="BG13" s="176">
        <v>280</v>
      </c>
      <c r="BH13" s="175"/>
      <c r="BI13" s="177">
        <f t="shared" si="0"/>
        <v>864</v>
      </c>
    </row>
    <row r="14" spans="2:61" ht="12.75">
      <c r="B14" s="165">
        <v>3113</v>
      </c>
      <c r="C14" s="18" t="s">
        <v>177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5</v>
      </c>
      <c r="AQ14" s="8"/>
      <c r="AR14" s="8"/>
      <c r="AS14" s="8"/>
      <c r="AT14" s="8"/>
      <c r="AU14" s="8"/>
      <c r="AV14" s="8"/>
      <c r="AW14" s="8"/>
      <c r="AX14" s="8"/>
      <c r="AY14" s="8"/>
      <c r="AZ14" s="175"/>
      <c r="BA14" s="175"/>
      <c r="BB14" s="175"/>
      <c r="BC14" s="175"/>
      <c r="BD14" s="176"/>
      <c r="BE14" s="176"/>
      <c r="BF14" s="176"/>
      <c r="BG14" s="176"/>
      <c r="BH14" s="175"/>
      <c r="BI14" s="177"/>
    </row>
    <row r="15" spans="2:61" ht="12.75">
      <c r="B15" s="162">
        <v>3119</v>
      </c>
      <c r="C15" s="37" t="s">
        <v>134</v>
      </c>
      <c r="D15" s="38"/>
      <c r="E15" s="38"/>
      <c r="F15" s="38">
        <v>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150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>
        <v>20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>
        <v>3000</v>
      </c>
      <c r="AS15" s="38"/>
      <c r="AT15" s="38"/>
      <c r="AU15" s="38"/>
      <c r="AV15" s="38"/>
      <c r="AW15" s="38"/>
      <c r="AX15" s="38"/>
      <c r="AY15" s="38"/>
      <c r="AZ15" s="178">
        <v>2526</v>
      </c>
      <c r="BA15" s="178"/>
      <c r="BB15" s="178"/>
      <c r="BC15" s="178"/>
      <c r="BD15" s="179"/>
      <c r="BE15" s="179"/>
      <c r="BF15" s="179"/>
      <c r="BG15" s="179">
        <v>13000</v>
      </c>
      <c r="BH15" s="178"/>
      <c r="BI15" s="177">
        <f aca="true" t="shared" si="1" ref="BI15:BI46">SUM(AZ15:BH15)</f>
        <v>15526</v>
      </c>
    </row>
    <row r="16" spans="2:61" ht="12.75">
      <c r="B16" s="165">
        <v>3141</v>
      </c>
      <c r="C16" s="18" t="s">
        <v>88</v>
      </c>
      <c r="D16" s="38">
        <v>450</v>
      </c>
      <c r="E16" s="38"/>
      <c r="F16" s="38"/>
      <c r="G16" s="38"/>
      <c r="H16" s="38">
        <v>110</v>
      </c>
      <c r="I16" s="38">
        <v>42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175">
        <v>230</v>
      </c>
      <c r="BA16" s="175"/>
      <c r="BB16" s="175"/>
      <c r="BC16" s="175"/>
      <c r="BD16" s="176"/>
      <c r="BE16" s="176"/>
      <c r="BF16" s="176"/>
      <c r="BG16" s="176"/>
      <c r="BH16" s="175"/>
      <c r="BI16" s="177">
        <f t="shared" si="1"/>
        <v>230</v>
      </c>
    </row>
    <row r="17" spans="2:61" ht="12.75">
      <c r="B17" s="162">
        <v>3314</v>
      </c>
      <c r="C17" s="37" t="s">
        <v>159</v>
      </c>
      <c r="D17" s="38">
        <v>120</v>
      </c>
      <c r="E17" s="38"/>
      <c r="F17" s="38">
        <v>15</v>
      </c>
      <c r="G17" s="38"/>
      <c r="H17" s="38">
        <v>30</v>
      </c>
      <c r="I17" s="38">
        <v>11</v>
      </c>
      <c r="J17" s="38"/>
      <c r="K17" s="38"/>
      <c r="L17" s="38"/>
      <c r="M17" s="38"/>
      <c r="N17" s="38"/>
      <c r="O17" s="38"/>
      <c r="P17" s="38">
        <v>20</v>
      </c>
      <c r="Q17" s="38"/>
      <c r="R17" s="38"/>
      <c r="S17" s="38">
        <v>2</v>
      </c>
      <c r="T17" s="38"/>
      <c r="U17" s="38">
        <v>1</v>
      </c>
      <c r="V17" s="38">
        <v>8</v>
      </c>
      <c r="W17" s="38">
        <v>4</v>
      </c>
      <c r="X17" s="38"/>
      <c r="Y17" s="38"/>
      <c r="Z17" s="38"/>
      <c r="AA17" s="38">
        <v>8</v>
      </c>
      <c r="AB17" s="38"/>
      <c r="AC17" s="38"/>
      <c r="AD17" s="38"/>
      <c r="AE17" s="38">
        <v>1</v>
      </c>
      <c r="AF17" s="38"/>
      <c r="AG17" s="38"/>
      <c r="AH17" s="38"/>
      <c r="AI17" s="38">
        <v>1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178">
        <v>273</v>
      </c>
      <c r="BA17" s="178"/>
      <c r="BB17" s="178"/>
      <c r="BC17" s="178"/>
      <c r="BD17" s="179"/>
      <c r="BE17" s="179"/>
      <c r="BF17" s="179"/>
      <c r="BG17" s="179"/>
      <c r="BH17" s="178"/>
      <c r="BI17" s="177">
        <f t="shared" si="1"/>
        <v>273</v>
      </c>
    </row>
    <row r="18" spans="2:61" ht="12.75">
      <c r="B18" s="162">
        <v>3319</v>
      </c>
      <c r="C18" s="37" t="s">
        <v>160</v>
      </c>
      <c r="D18" s="38"/>
      <c r="E18" s="38"/>
      <c r="F18" s="38">
        <v>18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v>1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78">
        <v>40</v>
      </c>
      <c r="BA18" s="178"/>
      <c r="BB18" s="178"/>
      <c r="BC18" s="178"/>
      <c r="BD18" s="179"/>
      <c r="BE18" s="179"/>
      <c r="BF18" s="179"/>
      <c r="BG18" s="179"/>
      <c r="BH18" s="178"/>
      <c r="BI18" s="177">
        <f t="shared" si="1"/>
        <v>40</v>
      </c>
    </row>
    <row r="19" spans="2:61" ht="12.75">
      <c r="B19" s="162">
        <v>3326</v>
      </c>
      <c r="C19" s="37" t="s">
        <v>188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78">
        <v>200</v>
      </c>
      <c r="BA19" s="178"/>
      <c r="BB19" s="178"/>
      <c r="BC19" s="178"/>
      <c r="BD19" s="179"/>
      <c r="BE19" s="179"/>
      <c r="BF19" s="179"/>
      <c r="BG19" s="179"/>
      <c r="BH19" s="178"/>
      <c r="BI19" s="177">
        <f t="shared" si="1"/>
        <v>200</v>
      </c>
    </row>
    <row r="20" spans="2:61" ht="12.75">
      <c r="B20" s="162">
        <v>3341</v>
      </c>
      <c r="C20" s="37" t="s">
        <v>105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>
        <v>1</v>
      </c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78">
        <v>50</v>
      </c>
      <c r="BA20" s="178"/>
      <c r="BB20" s="178"/>
      <c r="BC20" s="178"/>
      <c r="BD20" s="179"/>
      <c r="BE20" s="179"/>
      <c r="BF20" s="179"/>
      <c r="BG20" s="179"/>
      <c r="BH20" s="178"/>
      <c r="BI20" s="177">
        <f t="shared" si="1"/>
        <v>50</v>
      </c>
    </row>
    <row r="21" spans="2:61" ht="12.75">
      <c r="B21" s="162">
        <v>3349</v>
      </c>
      <c r="C21" s="37" t="s">
        <v>161</v>
      </c>
      <c r="D21" s="38"/>
      <c r="E21" s="38"/>
      <c r="F21" s="38">
        <v>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>
        <v>50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178">
        <v>51</v>
      </c>
      <c r="BA21" s="178"/>
      <c r="BB21" s="178"/>
      <c r="BC21" s="178"/>
      <c r="BD21" s="179"/>
      <c r="BE21" s="179"/>
      <c r="BF21" s="179"/>
      <c r="BG21" s="179"/>
      <c r="BH21" s="178"/>
      <c r="BI21" s="177">
        <f t="shared" si="1"/>
        <v>51</v>
      </c>
    </row>
    <row r="22" spans="2:61" ht="12.75">
      <c r="B22" s="162">
        <v>3392</v>
      </c>
      <c r="C22" s="37" t="s">
        <v>89</v>
      </c>
      <c r="D22" s="38"/>
      <c r="E22" s="38"/>
      <c r="F22" s="38">
        <v>10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>
        <v>5</v>
      </c>
      <c r="T22" s="38"/>
      <c r="U22" s="38">
        <v>5</v>
      </c>
      <c r="V22" s="38">
        <v>180</v>
      </c>
      <c r="W22" s="38">
        <v>70</v>
      </c>
      <c r="X22" s="38"/>
      <c r="Y22" s="38"/>
      <c r="Z22" s="38">
        <v>5</v>
      </c>
      <c r="AA22" s="38"/>
      <c r="AB22" s="38"/>
      <c r="AC22" s="38"/>
      <c r="AD22" s="38"/>
      <c r="AE22" s="38"/>
      <c r="AF22" s="38">
        <v>50</v>
      </c>
      <c r="AG22" s="38">
        <v>20</v>
      </c>
      <c r="AH22" s="38"/>
      <c r="AI22" s="38"/>
      <c r="AJ22" s="38">
        <v>10</v>
      </c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>
        <v>1</v>
      </c>
      <c r="AX22" s="38"/>
      <c r="AY22" s="38"/>
      <c r="AZ22" s="178">
        <v>1449</v>
      </c>
      <c r="BA22" s="178"/>
      <c r="BB22" s="178"/>
      <c r="BC22" s="178"/>
      <c r="BD22" s="179"/>
      <c r="BE22" s="179"/>
      <c r="BF22" s="179"/>
      <c r="BG22" s="179">
        <v>750</v>
      </c>
      <c r="BH22" s="178"/>
      <c r="BI22" s="177">
        <f t="shared" si="1"/>
        <v>2199</v>
      </c>
    </row>
    <row r="23" spans="2:61" ht="12.75">
      <c r="B23" s="162">
        <v>3399</v>
      </c>
      <c r="C23" s="37" t="s">
        <v>90</v>
      </c>
      <c r="D23" s="38"/>
      <c r="E23" s="38"/>
      <c r="F23" s="38">
        <v>8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>
        <v>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>
        <v>2</v>
      </c>
      <c r="AG23" s="38"/>
      <c r="AH23" s="38"/>
      <c r="AI23" s="38"/>
      <c r="AJ23" s="38"/>
      <c r="AK23" s="38"/>
      <c r="AL23" s="38">
        <v>40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178">
        <v>60</v>
      </c>
      <c r="BA23" s="178"/>
      <c r="BB23" s="178"/>
      <c r="BC23" s="178"/>
      <c r="BD23" s="179"/>
      <c r="BE23" s="179"/>
      <c r="BF23" s="179"/>
      <c r="BG23" s="179"/>
      <c r="BH23" s="178"/>
      <c r="BI23" s="177">
        <f t="shared" si="1"/>
        <v>60</v>
      </c>
    </row>
    <row r="24" spans="2:61" ht="12.75">
      <c r="B24" s="164">
        <v>3412</v>
      </c>
      <c r="C24" s="79" t="s">
        <v>135</v>
      </c>
      <c r="D24" s="80"/>
      <c r="E24" s="80"/>
      <c r="F24" s="80">
        <v>15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>
        <v>5</v>
      </c>
      <c r="T24" s="80"/>
      <c r="U24" s="80">
        <v>10</v>
      </c>
      <c r="V24" s="80">
        <v>35</v>
      </c>
      <c r="W24" s="80">
        <v>15</v>
      </c>
      <c r="X24" s="80"/>
      <c r="Y24" s="80"/>
      <c r="Z24" s="80"/>
      <c r="AA24" s="80"/>
      <c r="AB24" s="80"/>
      <c r="AC24" s="80"/>
      <c r="AD24" s="80"/>
      <c r="AE24" s="80"/>
      <c r="AF24" s="80">
        <v>20</v>
      </c>
      <c r="AG24" s="80">
        <v>10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178">
        <v>180</v>
      </c>
      <c r="BA24" s="178"/>
      <c r="BB24" s="178"/>
      <c r="BC24" s="178"/>
      <c r="BD24" s="179"/>
      <c r="BE24" s="179"/>
      <c r="BF24" s="179"/>
      <c r="BG24" s="179"/>
      <c r="BH24" s="178"/>
      <c r="BI24" s="177">
        <f t="shared" si="1"/>
        <v>180</v>
      </c>
    </row>
    <row r="25" spans="2:61" ht="12.75">
      <c r="B25" s="165">
        <v>3419</v>
      </c>
      <c r="C25" s="18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38">
        <v>120</v>
      </c>
      <c r="AN25" s="8"/>
      <c r="AO25" s="8"/>
      <c r="AP25" s="8"/>
      <c r="AQ25" s="8"/>
      <c r="AR25" s="8"/>
      <c r="AS25" s="8"/>
      <c r="AT25" s="38"/>
      <c r="AU25" s="8"/>
      <c r="AV25" s="8"/>
      <c r="AW25" s="8"/>
      <c r="AX25" s="8"/>
      <c r="AY25" s="8"/>
      <c r="AZ25" s="175">
        <v>150</v>
      </c>
      <c r="BA25" s="175"/>
      <c r="BB25" s="175"/>
      <c r="BC25" s="175"/>
      <c r="BD25" s="176"/>
      <c r="BE25" s="176"/>
      <c r="BF25" s="176"/>
      <c r="BG25" s="176"/>
      <c r="BH25" s="175"/>
      <c r="BI25" s="177">
        <f t="shared" si="1"/>
        <v>150</v>
      </c>
    </row>
    <row r="26" spans="2:61" ht="12.75">
      <c r="B26" s="162">
        <v>3421</v>
      </c>
      <c r="C26" s="37" t="s">
        <v>173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178">
        <v>50</v>
      </c>
      <c r="BA26" s="178"/>
      <c r="BB26" s="178"/>
      <c r="BC26" s="178"/>
      <c r="BD26" s="179"/>
      <c r="BE26" s="179"/>
      <c r="BF26" s="179"/>
      <c r="BG26" s="179"/>
      <c r="BH26" s="178"/>
      <c r="BI26" s="177">
        <f t="shared" si="1"/>
        <v>50</v>
      </c>
    </row>
    <row r="27" spans="2:61" ht="12.75">
      <c r="B27" s="162">
        <v>3612</v>
      </c>
      <c r="C27" s="37" t="s">
        <v>23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v>20</v>
      </c>
      <c r="W27" s="38">
        <v>5</v>
      </c>
      <c r="X27" s="38"/>
      <c r="Y27" s="38"/>
      <c r="Z27" s="38"/>
      <c r="AA27" s="38"/>
      <c r="AB27" s="38"/>
      <c r="AC27" s="38"/>
      <c r="AD27" s="38">
        <v>100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>
        <v>10600</v>
      </c>
      <c r="AW27" s="38"/>
      <c r="AX27" s="38"/>
      <c r="AY27" s="38"/>
      <c r="AZ27" s="178">
        <v>1975</v>
      </c>
      <c r="BA27" s="178"/>
      <c r="BB27" s="178"/>
      <c r="BC27" s="178"/>
      <c r="BD27" s="179"/>
      <c r="BE27" s="179"/>
      <c r="BF27" s="179"/>
      <c r="BG27" s="179"/>
      <c r="BH27" s="178"/>
      <c r="BI27" s="177">
        <f t="shared" si="1"/>
        <v>1975</v>
      </c>
    </row>
    <row r="28" spans="2:61" ht="12.75">
      <c r="B28" s="165">
        <v>3613</v>
      </c>
      <c r="C28" s="18" t="s">
        <v>136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175">
        <v>22</v>
      </c>
      <c r="BA28" s="175"/>
      <c r="BB28" s="175"/>
      <c r="BC28" s="175"/>
      <c r="BD28" s="176"/>
      <c r="BE28" s="176"/>
      <c r="BF28" s="176"/>
      <c r="BG28" s="176"/>
      <c r="BH28" s="175"/>
      <c r="BI28" s="177">
        <f t="shared" si="1"/>
        <v>22</v>
      </c>
    </row>
    <row r="29" spans="2:61" ht="12.75">
      <c r="B29" s="165">
        <v>3631</v>
      </c>
      <c r="C29" s="18" t="s">
        <v>91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410</v>
      </c>
      <c r="X29" s="8"/>
      <c r="Y29" s="8"/>
      <c r="Z29" s="8"/>
      <c r="AA29" s="8"/>
      <c r="AB29" s="8"/>
      <c r="AC29" s="8"/>
      <c r="AD29" s="8"/>
      <c r="AE29" s="8"/>
      <c r="AF29" s="8">
        <v>10</v>
      </c>
      <c r="AG29" s="38">
        <v>50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175">
        <v>420</v>
      </c>
      <c r="BA29" s="175"/>
      <c r="BB29" s="178"/>
      <c r="BC29" s="175"/>
      <c r="BD29" s="176"/>
      <c r="BE29" s="176"/>
      <c r="BF29" s="176"/>
      <c r="BG29" s="176">
        <v>1060</v>
      </c>
      <c r="BH29" s="175"/>
      <c r="BI29" s="177">
        <f t="shared" si="1"/>
        <v>1480</v>
      </c>
    </row>
    <row r="30" spans="2:61" ht="12.75">
      <c r="B30" s="165">
        <v>3632</v>
      </c>
      <c r="C30" s="18" t="s">
        <v>24</v>
      </c>
      <c r="D30" s="8"/>
      <c r="E30" s="8"/>
      <c r="F30" s="8">
        <v>12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2</v>
      </c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175">
        <v>37</v>
      </c>
      <c r="BA30" s="175"/>
      <c r="BB30" s="175"/>
      <c r="BC30" s="175"/>
      <c r="BD30" s="176"/>
      <c r="BE30" s="176"/>
      <c r="BF30" s="176"/>
      <c r="BG30" s="176"/>
      <c r="BH30" s="175"/>
      <c r="BI30" s="177">
        <f t="shared" si="1"/>
        <v>37</v>
      </c>
    </row>
    <row r="31" spans="2:61" ht="12.75">
      <c r="B31" s="162">
        <v>3635</v>
      </c>
      <c r="C31" s="37" t="s">
        <v>92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178"/>
      <c r="BA31" s="178"/>
      <c r="BB31" s="178"/>
      <c r="BC31" s="178"/>
      <c r="BD31" s="179"/>
      <c r="BE31" s="179"/>
      <c r="BF31" s="179"/>
      <c r="BG31" s="179">
        <v>200</v>
      </c>
      <c r="BH31" s="178"/>
      <c r="BI31" s="177">
        <f t="shared" si="1"/>
        <v>200</v>
      </c>
    </row>
    <row r="32" spans="2:61" ht="12.75">
      <c r="B32" s="162">
        <v>3639</v>
      </c>
      <c r="C32" s="37" t="s">
        <v>93</v>
      </c>
      <c r="D32" s="38">
        <v>900</v>
      </c>
      <c r="E32" s="38"/>
      <c r="F32" s="38">
        <v>25</v>
      </c>
      <c r="G32" s="38"/>
      <c r="H32" s="38">
        <v>220</v>
      </c>
      <c r="I32" s="38">
        <v>80</v>
      </c>
      <c r="J32" s="38"/>
      <c r="K32" s="38"/>
      <c r="L32" s="38"/>
      <c r="M32" s="38">
        <v>10</v>
      </c>
      <c r="N32" s="38"/>
      <c r="O32" s="38"/>
      <c r="P32" s="38"/>
      <c r="Q32" s="38"/>
      <c r="R32" s="38"/>
      <c r="S32" s="38">
        <v>50</v>
      </c>
      <c r="T32" s="38"/>
      <c r="U32" s="38">
        <v>1</v>
      </c>
      <c r="V32" s="38">
        <v>15</v>
      </c>
      <c r="W32" s="38">
        <v>10</v>
      </c>
      <c r="X32" s="38"/>
      <c r="Y32" s="38">
        <v>80</v>
      </c>
      <c r="Z32" s="38"/>
      <c r="AA32" s="38"/>
      <c r="AB32" s="38">
        <v>10</v>
      </c>
      <c r="AC32" s="38">
        <v>5</v>
      </c>
      <c r="AD32" s="38"/>
      <c r="AE32" s="38">
        <v>2</v>
      </c>
      <c r="AF32" s="38">
        <v>10</v>
      </c>
      <c r="AG32" s="38">
        <v>20</v>
      </c>
      <c r="AH32" s="38"/>
      <c r="AI32" s="38">
        <v>1</v>
      </c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178">
        <v>1533</v>
      </c>
      <c r="BA32" s="178"/>
      <c r="BB32" s="178"/>
      <c r="BC32" s="178"/>
      <c r="BD32" s="179"/>
      <c r="BE32" s="179"/>
      <c r="BF32" s="179"/>
      <c r="BG32" s="179"/>
      <c r="BH32" s="178"/>
      <c r="BI32" s="177">
        <f t="shared" si="1"/>
        <v>1533</v>
      </c>
    </row>
    <row r="33" spans="2:61" ht="12.75">
      <c r="B33" s="162">
        <v>3721</v>
      </c>
      <c r="C33" s="37" t="s">
        <v>217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78">
        <v>50</v>
      </c>
      <c r="BA33" s="178"/>
      <c r="BB33" s="178"/>
      <c r="BC33" s="178"/>
      <c r="BD33" s="179"/>
      <c r="BE33" s="179"/>
      <c r="BF33" s="179"/>
      <c r="BG33" s="179"/>
      <c r="BH33" s="178"/>
      <c r="BI33" s="177">
        <f t="shared" si="1"/>
        <v>50</v>
      </c>
    </row>
    <row r="34" spans="2:61" ht="12.75">
      <c r="B34" s="162">
        <v>3722</v>
      </c>
      <c r="C34" s="37" t="s">
        <v>94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>
        <v>20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>
        <v>1100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178">
        <v>1415</v>
      </c>
      <c r="BA34" s="178"/>
      <c r="BB34" s="178"/>
      <c r="BC34" s="178"/>
      <c r="BD34" s="179"/>
      <c r="BE34" s="179"/>
      <c r="BF34" s="179"/>
      <c r="BG34" s="179"/>
      <c r="BH34" s="178"/>
      <c r="BI34" s="177">
        <f t="shared" si="1"/>
        <v>1415</v>
      </c>
    </row>
    <row r="35" spans="2:61" ht="12.75">
      <c r="B35" s="162">
        <v>3723</v>
      </c>
      <c r="C35" s="37" t="s">
        <v>178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>
        <v>250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178">
        <v>50</v>
      </c>
      <c r="BA35" s="178"/>
      <c r="BB35" s="178"/>
      <c r="BC35" s="178"/>
      <c r="BD35" s="179"/>
      <c r="BE35" s="179"/>
      <c r="BF35" s="179"/>
      <c r="BG35" s="179"/>
      <c r="BH35" s="178"/>
      <c r="BI35" s="177">
        <f t="shared" si="1"/>
        <v>50</v>
      </c>
    </row>
    <row r="36" spans="2:61" ht="12.75">
      <c r="B36" s="162">
        <v>3729</v>
      </c>
      <c r="C36" s="37" t="s">
        <v>201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178">
        <v>150</v>
      </c>
      <c r="BA36" s="178"/>
      <c r="BB36" s="178"/>
      <c r="BC36" s="178"/>
      <c r="BD36" s="179"/>
      <c r="BE36" s="179"/>
      <c r="BF36" s="179"/>
      <c r="BG36" s="179"/>
      <c r="BH36" s="178"/>
      <c r="BI36" s="177">
        <f t="shared" si="1"/>
        <v>150</v>
      </c>
    </row>
    <row r="37" spans="2:61" ht="12.75">
      <c r="B37" s="162">
        <v>3745</v>
      </c>
      <c r="C37" s="37" t="s">
        <v>95</v>
      </c>
      <c r="D37" s="38"/>
      <c r="E37" s="38"/>
      <c r="F37" s="38">
        <v>60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v>25</v>
      </c>
      <c r="T37" s="38"/>
      <c r="U37" s="38"/>
      <c r="V37" s="38"/>
      <c r="W37" s="38"/>
      <c r="X37" s="38"/>
      <c r="Y37" s="38">
        <v>80</v>
      </c>
      <c r="Z37" s="38"/>
      <c r="AA37" s="38"/>
      <c r="AB37" s="38"/>
      <c r="AC37" s="38"/>
      <c r="AD37" s="38"/>
      <c r="AE37" s="38"/>
      <c r="AF37" s="38">
        <v>45</v>
      </c>
      <c r="AG37" s="38">
        <v>20</v>
      </c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178">
        <v>901</v>
      </c>
      <c r="BA37" s="178"/>
      <c r="BB37" s="178"/>
      <c r="BC37" s="178"/>
      <c r="BD37" s="179"/>
      <c r="BE37" s="179"/>
      <c r="BF37" s="179"/>
      <c r="BG37" s="179">
        <v>500</v>
      </c>
      <c r="BH37" s="178"/>
      <c r="BI37" s="177">
        <f t="shared" si="1"/>
        <v>1401</v>
      </c>
    </row>
    <row r="38" spans="2:61" ht="12.75">
      <c r="B38" s="162">
        <v>4351</v>
      </c>
      <c r="C38" s="37" t="s">
        <v>97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>
        <v>20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178">
        <v>135</v>
      </c>
      <c r="BA38" s="178"/>
      <c r="BB38" s="178"/>
      <c r="BC38" s="178"/>
      <c r="BD38" s="179"/>
      <c r="BE38" s="179"/>
      <c r="BF38" s="179"/>
      <c r="BG38" s="179"/>
      <c r="BH38" s="178"/>
      <c r="BI38" s="177">
        <f t="shared" si="1"/>
        <v>135</v>
      </c>
    </row>
    <row r="39" spans="2:61" ht="12.75">
      <c r="B39" s="162">
        <v>5273</v>
      </c>
      <c r="C39" s="37" t="s">
        <v>203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178">
        <v>50</v>
      </c>
      <c r="BA39" s="178"/>
      <c r="BB39" s="178"/>
      <c r="BC39" s="178"/>
      <c r="BD39" s="179"/>
      <c r="BE39" s="179"/>
      <c r="BF39" s="179"/>
      <c r="BG39" s="179"/>
      <c r="BH39" s="178"/>
      <c r="BI39" s="177">
        <f t="shared" si="1"/>
        <v>50</v>
      </c>
    </row>
    <row r="40" spans="2:61" ht="12.75">
      <c r="B40" s="162">
        <v>5512</v>
      </c>
      <c r="C40" s="37" t="s">
        <v>98</v>
      </c>
      <c r="D40" s="38"/>
      <c r="E40" s="38">
        <v>10</v>
      </c>
      <c r="F40" s="38"/>
      <c r="G40" s="38"/>
      <c r="H40" s="38"/>
      <c r="I40" s="38"/>
      <c r="J40" s="38"/>
      <c r="K40" s="38">
        <v>4</v>
      </c>
      <c r="L40" s="38"/>
      <c r="M40" s="38">
        <v>5</v>
      </c>
      <c r="N40" s="38">
        <v>1</v>
      </c>
      <c r="O40" s="38">
        <v>10</v>
      </c>
      <c r="P40" s="38"/>
      <c r="Q40" s="50">
        <v>40</v>
      </c>
      <c r="R40" s="38"/>
      <c r="S40" s="50">
        <v>50</v>
      </c>
      <c r="T40" s="38"/>
      <c r="U40" s="38">
        <v>4</v>
      </c>
      <c r="V40" s="38">
        <v>35</v>
      </c>
      <c r="W40" s="38">
        <v>25</v>
      </c>
      <c r="X40" s="38"/>
      <c r="Y40" s="38">
        <v>50</v>
      </c>
      <c r="Z40" s="38"/>
      <c r="AA40" s="38">
        <v>6</v>
      </c>
      <c r="AB40" s="38"/>
      <c r="AC40" s="38"/>
      <c r="AD40" s="38"/>
      <c r="AE40" s="38"/>
      <c r="AF40" s="50">
        <v>40</v>
      </c>
      <c r="AG40" s="38">
        <v>200</v>
      </c>
      <c r="AH40" s="38"/>
      <c r="AI40" s="38"/>
      <c r="AJ40" s="38"/>
      <c r="AK40" s="38">
        <v>40</v>
      </c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178">
        <v>670</v>
      </c>
      <c r="BA40" s="178"/>
      <c r="BB40" s="178"/>
      <c r="BC40" s="178"/>
      <c r="BD40" s="179"/>
      <c r="BE40" s="179"/>
      <c r="BF40" s="179"/>
      <c r="BG40" s="179"/>
      <c r="BH40" s="178"/>
      <c r="BI40" s="177">
        <f t="shared" si="1"/>
        <v>670</v>
      </c>
    </row>
    <row r="41" spans="2:61" ht="12.75">
      <c r="B41" s="165">
        <v>6112</v>
      </c>
      <c r="C41" s="18" t="s">
        <v>99</v>
      </c>
      <c r="D41" s="8"/>
      <c r="E41" s="8"/>
      <c r="F41" s="8">
        <v>5</v>
      </c>
      <c r="G41" s="8">
        <v>700</v>
      </c>
      <c r="H41" s="8">
        <v>150</v>
      </c>
      <c r="I41" s="8">
        <v>63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2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175">
        <v>1155</v>
      </c>
      <c r="BA41" s="175"/>
      <c r="BB41" s="175"/>
      <c r="BC41" s="175"/>
      <c r="BD41" s="176"/>
      <c r="BE41" s="176"/>
      <c r="BF41" s="176"/>
      <c r="BG41" s="176"/>
      <c r="BH41" s="175"/>
      <c r="BI41" s="177">
        <f t="shared" si="1"/>
        <v>1155</v>
      </c>
    </row>
    <row r="42" spans="2:61" ht="12.75">
      <c r="B42" s="162">
        <v>6171</v>
      </c>
      <c r="C42" s="37" t="s">
        <v>26</v>
      </c>
      <c r="D42" s="38">
        <v>1400</v>
      </c>
      <c r="E42" s="38"/>
      <c r="F42" s="38">
        <v>5</v>
      </c>
      <c r="G42" s="38"/>
      <c r="H42" s="38">
        <v>320</v>
      </c>
      <c r="I42" s="38">
        <v>110</v>
      </c>
      <c r="J42" s="38">
        <v>17</v>
      </c>
      <c r="K42" s="38"/>
      <c r="L42" s="38"/>
      <c r="M42" s="38">
        <v>2</v>
      </c>
      <c r="N42" s="38"/>
      <c r="O42" s="38"/>
      <c r="P42" s="38">
        <v>5</v>
      </c>
      <c r="Q42" s="38"/>
      <c r="R42" s="38"/>
      <c r="S42" s="38">
        <v>50</v>
      </c>
      <c r="T42" s="38"/>
      <c r="U42" s="38">
        <v>10</v>
      </c>
      <c r="V42" s="38"/>
      <c r="W42" s="38">
        <v>350</v>
      </c>
      <c r="X42" s="38"/>
      <c r="Y42" s="38">
        <v>70</v>
      </c>
      <c r="Z42" s="38">
        <v>10</v>
      </c>
      <c r="AA42" s="38">
        <v>65</v>
      </c>
      <c r="AB42" s="38">
        <v>30</v>
      </c>
      <c r="AC42" s="38"/>
      <c r="AD42" s="38">
        <v>10</v>
      </c>
      <c r="AE42" s="38">
        <v>15</v>
      </c>
      <c r="AF42" s="38">
        <v>250</v>
      </c>
      <c r="AG42" s="38">
        <v>200</v>
      </c>
      <c r="AH42" s="38"/>
      <c r="AI42" s="38">
        <v>2</v>
      </c>
      <c r="AJ42" s="38">
        <v>2</v>
      </c>
      <c r="AK42" s="38"/>
      <c r="AL42" s="38">
        <v>5</v>
      </c>
      <c r="AM42" s="38"/>
      <c r="AN42" s="38"/>
      <c r="AO42" s="38">
        <v>2</v>
      </c>
      <c r="AP42" s="38"/>
      <c r="AQ42" s="38"/>
      <c r="AR42" s="38"/>
      <c r="AS42" s="38"/>
      <c r="AT42" s="38"/>
      <c r="AU42" s="50"/>
      <c r="AV42" s="50"/>
      <c r="AW42" s="38"/>
      <c r="AX42" s="38"/>
      <c r="AY42" s="38"/>
      <c r="AZ42" s="178">
        <v>4434</v>
      </c>
      <c r="BA42" s="178"/>
      <c r="BB42" s="178"/>
      <c r="BC42" s="178"/>
      <c r="BD42" s="179"/>
      <c r="BE42" s="179"/>
      <c r="BF42" s="179"/>
      <c r="BG42" s="179">
        <v>12250</v>
      </c>
      <c r="BH42" s="178"/>
      <c r="BI42" s="177">
        <f t="shared" si="1"/>
        <v>16684</v>
      </c>
    </row>
    <row r="43" spans="2:61" ht="12.75">
      <c r="B43" s="165">
        <v>6310</v>
      </c>
      <c r="C43" s="18" t="s">
        <v>100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12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175">
        <v>20</v>
      </c>
      <c r="BA43" s="175"/>
      <c r="BB43" s="175"/>
      <c r="BC43" s="175"/>
      <c r="BD43" s="176"/>
      <c r="BE43" s="176"/>
      <c r="BF43" s="176"/>
      <c r="BG43" s="176"/>
      <c r="BH43" s="175"/>
      <c r="BI43" s="177">
        <f t="shared" si="1"/>
        <v>20</v>
      </c>
    </row>
    <row r="44" spans="2:61" ht="12.75">
      <c r="B44" s="165">
        <v>6320</v>
      </c>
      <c r="C44" s="18" t="s">
        <v>101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100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175">
        <v>120</v>
      </c>
      <c r="BA44" s="175"/>
      <c r="BB44" s="175"/>
      <c r="BC44" s="175"/>
      <c r="BD44" s="176"/>
      <c r="BE44" s="176"/>
      <c r="BF44" s="176"/>
      <c r="BG44" s="176"/>
      <c r="BH44" s="175"/>
      <c r="BI44" s="177">
        <f t="shared" si="1"/>
        <v>120</v>
      </c>
    </row>
    <row r="45" spans="2:61" ht="12.75">
      <c r="B45" s="165">
        <v>6330</v>
      </c>
      <c r="C45" s="18" t="s">
        <v>109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175">
        <v>2700</v>
      </c>
      <c r="BA45" s="175"/>
      <c r="BB45" s="175"/>
      <c r="BC45" s="175"/>
      <c r="BD45" s="176"/>
      <c r="BE45" s="176"/>
      <c r="BF45" s="176"/>
      <c r="BG45" s="176"/>
      <c r="BH45" s="175"/>
      <c r="BI45" s="177">
        <f t="shared" si="1"/>
        <v>2700</v>
      </c>
    </row>
    <row r="46" spans="2:61" ht="12.75">
      <c r="B46" s="165">
        <v>6399</v>
      </c>
      <c r="C46" s="18" t="s">
        <v>167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>
        <v>1000</v>
      </c>
      <c r="AV46" s="8"/>
      <c r="AW46" s="8"/>
      <c r="AX46" s="8"/>
      <c r="AY46" s="8"/>
      <c r="AZ46" s="175">
        <v>1000</v>
      </c>
      <c r="BA46" s="175"/>
      <c r="BB46" s="175"/>
      <c r="BC46" s="175"/>
      <c r="BD46" s="176"/>
      <c r="BE46" s="176"/>
      <c r="BF46" s="176"/>
      <c r="BG46" s="176"/>
      <c r="BH46" s="175"/>
      <c r="BI46" s="177">
        <f t="shared" si="1"/>
        <v>1000</v>
      </c>
    </row>
    <row r="47" spans="2:61" ht="12.75">
      <c r="B47" s="165">
        <v>6402</v>
      </c>
      <c r="C47" s="18" t="s">
        <v>142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3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175"/>
      <c r="BA47" s="175"/>
      <c r="BB47" s="175"/>
      <c r="BC47" s="175"/>
      <c r="BD47" s="176"/>
      <c r="BE47" s="176"/>
      <c r="BF47" s="176"/>
      <c r="BG47" s="176"/>
      <c r="BH47" s="175"/>
      <c r="BI47" s="180"/>
    </row>
    <row r="48" spans="2:61" ht="12.75">
      <c r="B48" s="165">
        <v>6409</v>
      </c>
      <c r="C48" s="18" t="s">
        <v>102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38">
        <v>15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175">
        <v>30</v>
      </c>
      <c r="BA48" s="175"/>
      <c r="BB48" s="175"/>
      <c r="BC48" s="175"/>
      <c r="BD48" s="176"/>
      <c r="BE48" s="176"/>
      <c r="BF48" s="176"/>
      <c r="BG48" s="176"/>
      <c r="BH48" s="175"/>
      <c r="BI48" s="177">
        <f>SUM(AZ48:BH48)</f>
        <v>30</v>
      </c>
    </row>
    <row r="49" spans="2:61" ht="13.5" thickBot="1">
      <c r="B49" s="167"/>
      <c r="C49" s="48" t="s">
        <v>151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181"/>
      <c r="BA49" s="181"/>
      <c r="BB49" s="181"/>
      <c r="BC49" s="181"/>
      <c r="BD49" s="182"/>
      <c r="BE49" s="182"/>
      <c r="BF49" s="182"/>
      <c r="BG49" s="182"/>
      <c r="BH49" s="181">
        <v>1300</v>
      </c>
      <c r="BI49" s="183">
        <f>SUM(AZ49:BH49)</f>
        <v>1300</v>
      </c>
    </row>
    <row r="50" spans="2:61" ht="15" thickBot="1">
      <c r="B50" s="168" t="s">
        <v>111</v>
      </c>
      <c r="C50" s="26"/>
      <c r="D50" s="26">
        <f aca="true" t="shared" si="2" ref="D50:K50">SUM(D6:D49)</f>
        <v>3046</v>
      </c>
      <c r="E50" s="26">
        <f t="shared" si="2"/>
        <v>10</v>
      </c>
      <c r="F50" s="26">
        <f t="shared" si="2"/>
        <v>365</v>
      </c>
      <c r="G50" s="26">
        <f t="shared" si="2"/>
        <v>700</v>
      </c>
      <c r="H50" s="26">
        <f t="shared" si="2"/>
        <v>914</v>
      </c>
      <c r="I50" s="26">
        <f t="shared" si="2"/>
        <v>338</v>
      </c>
      <c r="J50" s="26">
        <f t="shared" si="2"/>
        <v>17</v>
      </c>
      <c r="K50" s="26">
        <f t="shared" si="2"/>
        <v>4</v>
      </c>
      <c r="L50" s="26"/>
      <c r="M50" s="26">
        <f aca="true" t="shared" si="3" ref="M50:W50">SUM(M6:M49)</f>
        <v>19</v>
      </c>
      <c r="N50" s="26">
        <f t="shared" si="3"/>
        <v>1</v>
      </c>
      <c r="O50" s="26">
        <f t="shared" si="3"/>
        <v>10</v>
      </c>
      <c r="P50" s="26">
        <f t="shared" si="3"/>
        <v>26</v>
      </c>
      <c r="Q50" s="26">
        <f t="shared" si="3"/>
        <v>40</v>
      </c>
      <c r="R50" s="26">
        <f t="shared" si="3"/>
        <v>20</v>
      </c>
      <c r="S50" s="26">
        <f t="shared" si="3"/>
        <v>306</v>
      </c>
      <c r="T50" s="26">
        <f t="shared" si="3"/>
        <v>150</v>
      </c>
      <c r="U50" s="26">
        <f t="shared" si="3"/>
        <v>34</v>
      </c>
      <c r="V50" s="26">
        <f t="shared" si="3"/>
        <v>348</v>
      </c>
      <c r="W50" s="26">
        <f t="shared" si="3"/>
        <v>1130</v>
      </c>
      <c r="X50" s="26"/>
      <c r="Y50" s="26">
        <f aca="true" t="shared" si="4" ref="Y50:AG50">SUM(Y6:Y49)</f>
        <v>340</v>
      </c>
      <c r="Z50" s="26">
        <f t="shared" si="4"/>
        <v>15</v>
      </c>
      <c r="AA50" s="26">
        <f t="shared" si="4"/>
        <v>86</v>
      </c>
      <c r="AB50" s="26">
        <f t="shared" si="4"/>
        <v>152</v>
      </c>
      <c r="AC50" s="26">
        <f t="shared" si="4"/>
        <v>5</v>
      </c>
      <c r="AD50" s="26">
        <f t="shared" si="4"/>
        <v>110</v>
      </c>
      <c r="AE50" s="26">
        <f t="shared" si="4"/>
        <v>20</v>
      </c>
      <c r="AF50" s="26">
        <f t="shared" si="4"/>
        <v>1948</v>
      </c>
      <c r="AG50" s="26">
        <f t="shared" si="4"/>
        <v>1406</v>
      </c>
      <c r="AH50" s="26"/>
      <c r="AI50" s="26">
        <f>SUM(AI6:AI49)</f>
        <v>4</v>
      </c>
      <c r="AJ50" s="26">
        <f>SUM(AJ6:AJ49)</f>
        <v>12</v>
      </c>
      <c r="AK50" s="26">
        <f>SUM(AK6:AK49)</f>
        <v>40</v>
      </c>
      <c r="AL50" s="26">
        <f>SUM(AL6:AL49)</f>
        <v>45</v>
      </c>
      <c r="AM50" s="26">
        <f>SUM(AM6:AM49)</f>
        <v>135</v>
      </c>
      <c r="AN50" s="26"/>
      <c r="AO50" s="26">
        <f>SUM(AO6:AO49)</f>
        <v>2</v>
      </c>
      <c r="AP50" s="26">
        <f>SUM(AP6:AP49)</f>
        <v>5</v>
      </c>
      <c r="AQ50" s="26">
        <f>SUM(AQ6:AQ49)</f>
        <v>0</v>
      </c>
      <c r="AR50" s="26">
        <f>SUM(AR6:AR49)</f>
        <v>3000</v>
      </c>
      <c r="AS50" s="26"/>
      <c r="AT50" s="26"/>
      <c r="AU50" s="26">
        <f>SUM(AU6:AU49)</f>
        <v>1000</v>
      </c>
      <c r="AV50" s="26">
        <f>SUM(AV6:AV49)</f>
        <v>10600</v>
      </c>
      <c r="AW50" s="26">
        <f>SUM(AW6:AW49)</f>
        <v>31</v>
      </c>
      <c r="AX50" s="26"/>
      <c r="AY50" s="26"/>
      <c r="AZ50" s="184">
        <f>SUM(AZ6:AZ49)</f>
        <v>24833</v>
      </c>
      <c r="BA50" s="184"/>
      <c r="BB50" s="184"/>
      <c r="BC50" s="184"/>
      <c r="BD50" s="184"/>
      <c r="BE50" s="184"/>
      <c r="BF50" s="184"/>
      <c r="BG50" s="184">
        <f>SUM(BG6:BG49)</f>
        <v>30640</v>
      </c>
      <c r="BH50" s="184">
        <f>SUM(BH6:BH49)</f>
        <v>1300</v>
      </c>
      <c r="BI50" s="185">
        <f>SUM(AZ50:BH50)</f>
        <v>56773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10"/>
  <sheetViews>
    <sheetView tabSelected="1" zoomScalePageLayoutView="0" workbookViewId="0" topLeftCell="A1">
      <pane xSplit="2" ySplit="4" topLeftCell="AH4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52" sqref="AX52"/>
    </sheetView>
  </sheetViews>
  <sheetFormatPr defaultColWidth="9.00390625" defaultRowHeight="12.75"/>
  <cols>
    <col min="1" max="1" width="5.625" style="0" customWidth="1"/>
    <col min="2" max="2" width="24.50390625" style="0" customWidth="1"/>
    <col min="3" max="3" width="5.375" style="0" customWidth="1"/>
    <col min="4" max="6" width="4.50390625" style="0" customWidth="1"/>
    <col min="7" max="7" width="5.125" style="0" customWidth="1"/>
    <col min="8" max="8" width="4.625" style="0" customWidth="1"/>
    <col min="9" max="9" width="4.50390625" style="0" customWidth="1"/>
    <col min="10" max="10" width="4.375" style="0" customWidth="1"/>
    <col min="11" max="11" width="4.50390625" style="0" customWidth="1"/>
    <col min="12" max="12" width="4.375" style="0" customWidth="1"/>
    <col min="13" max="13" width="4.625" style="0" customWidth="1"/>
    <col min="14" max="14" width="4.125" style="0" customWidth="1"/>
    <col min="15" max="18" width="5.125" style="0" customWidth="1"/>
    <col min="19" max="19" width="4.50390625" style="0" customWidth="1"/>
    <col min="20" max="20" width="5.00390625" style="0" customWidth="1"/>
    <col min="21" max="21" width="5.50390625" style="0" customWidth="1"/>
    <col min="22" max="22" width="5.125" style="0" customWidth="1"/>
    <col min="23" max="23" width="5.00390625" style="0" customWidth="1"/>
    <col min="24" max="24" width="4.875" style="0" customWidth="1"/>
    <col min="25" max="25" width="5.50390625" style="0" customWidth="1"/>
    <col min="26" max="26" width="4.50390625" style="0" customWidth="1"/>
    <col min="27" max="27" width="5.125" style="0" customWidth="1"/>
    <col min="28" max="29" width="4.50390625" style="0" customWidth="1"/>
    <col min="30" max="30" width="5.50390625" style="0" customWidth="1"/>
    <col min="31" max="31" width="6.125" style="0" customWidth="1"/>
    <col min="32" max="32" width="4.375" style="0" hidden="1" customWidth="1"/>
    <col min="33" max="33" width="4.375" style="0" customWidth="1"/>
    <col min="34" max="35" width="4.50390625" style="0" customWidth="1"/>
    <col min="36" max="36" width="5.875" style="0" customWidth="1"/>
    <col min="37" max="40" width="4.50390625" style="0" customWidth="1"/>
    <col min="41" max="41" width="4.375" style="0" customWidth="1"/>
    <col min="42" max="45" width="5.125" style="0" customWidth="1"/>
    <col min="46" max="47" width="5.875" style="0" customWidth="1"/>
    <col min="48" max="48" width="6.625" style="0" customWidth="1"/>
    <col min="49" max="50" width="4.50390625" style="0" customWidth="1"/>
    <col min="51" max="51" width="5.00390625" style="0" customWidth="1"/>
    <col min="52" max="52" width="8.125" style="101" customWidth="1"/>
    <col min="53" max="53" width="4.875" style="0" customWidth="1"/>
    <col min="54" max="55" width="4.50390625" style="0" customWidth="1"/>
    <col min="56" max="56" width="5.00390625" style="0" customWidth="1"/>
    <col min="57" max="57" width="9.375" style="2" customWidth="1"/>
    <col min="58" max="58" width="9.125" style="0" hidden="1" customWidth="1"/>
    <col min="59" max="59" width="15.125" style="0" customWidth="1"/>
    <col min="60" max="60" width="14.875" style="84" customWidth="1"/>
    <col min="61" max="61" width="12.50390625" style="0" customWidth="1"/>
  </cols>
  <sheetData>
    <row r="1" ht="20.25">
      <c r="A1" s="3" t="s">
        <v>213</v>
      </c>
    </row>
    <row r="2" ht="13.5" thickBot="1"/>
    <row r="3" spans="1:80" ht="131.25" customHeight="1" thickBot="1">
      <c r="A3" s="151" t="s">
        <v>1</v>
      </c>
      <c r="B3" s="153" t="s">
        <v>56</v>
      </c>
      <c r="C3" s="154" t="s">
        <v>57</v>
      </c>
      <c r="D3" s="154" t="s">
        <v>113</v>
      </c>
      <c r="E3" s="154" t="s">
        <v>58</v>
      </c>
      <c r="F3" s="154" t="s">
        <v>85</v>
      </c>
      <c r="G3" s="154" t="s">
        <v>59</v>
      </c>
      <c r="H3" s="154" t="s">
        <v>60</v>
      </c>
      <c r="I3" s="154" t="s">
        <v>61</v>
      </c>
      <c r="J3" s="154" t="s">
        <v>120</v>
      </c>
      <c r="K3" s="154" t="s">
        <v>62</v>
      </c>
      <c r="L3" s="154" t="s">
        <v>122</v>
      </c>
      <c r="M3" s="155" t="s">
        <v>123</v>
      </c>
      <c r="N3" s="155" t="s">
        <v>63</v>
      </c>
      <c r="O3" s="155" t="s">
        <v>141</v>
      </c>
      <c r="P3" s="154" t="s">
        <v>64</v>
      </c>
      <c r="Q3" s="154" t="s">
        <v>65</v>
      </c>
      <c r="R3" s="154" t="s">
        <v>146</v>
      </c>
      <c r="S3" s="154" t="s">
        <v>66</v>
      </c>
      <c r="T3" s="154" t="s">
        <v>67</v>
      </c>
      <c r="U3" s="154" t="s">
        <v>68</v>
      </c>
      <c r="V3" s="154" t="s">
        <v>69</v>
      </c>
      <c r="W3" s="154" t="s">
        <v>70</v>
      </c>
      <c r="X3" s="154" t="s">
        <v>71</v>
      </c>
      <c r="Y3" s="154" t="s">
        <v>72</v>
      </c>
      <c r="Z3" s="154" t="s">
        <v>162</v>
      </c>
      <c r="AA3" s="154" t="s">
        <v>73</v>
      </c>
      <c r="AB3" s="154" t="s">
        <v>74</v>
      </c>
      <c r="AC3" s="154" t="s">
        <v>191</v>
      </c>
      <c r="AD3" s="154" t="s">
        <v>75</v>
      </c>
      <c r="AE3" s="154" t="s">
        <v>76</v>
      </c>
      <c r="AF3" s="154" t="s">
        <v>124</v>
      </c>
      <c r="AG3" s="154" t="s">
        <v>197</v>
      </c>
      <c r="AH3" s="154" t="s">
        <v>77</v>
      </c>
      <c r="AI3" s="154" t="s">
        <v>78</v>
      </c>
      <c r="AJ3" s="154" t="s">
        <v>125</v>
      </c>
      <c r="AK3" s="154" t="s">
        <v>196</v>
      </c>
      <c r="AL3" s="154" t="s">
        <v>80</v>
      </c>
      <c r="AM3" s="154" t="s">
        <v>79</v>
      </c>
      <c r="AN3" s="154" t="s">
        <v>127</v>
      </c>
      <c r="AO3" s="154" t="s">
        <v>206</v>
      </c>
      <c r="AP3" s="154" t="s">
        <v>114</v>
      </c>
      <c r="AQ3" s="154" t="s">
        <v>81</v>
      </c>
      <c r="AR3" s="154" t="s">
        <v>199</v>
      </c>
      <c r="AS3" s="154" t="s">
        <v>200</v>
      </c>
      <c r="AT3" s="154" t="s">
        <v>82</v>
      </c>
      <c r="AU3" s="154" t="s">
        <v>186</v>
      </c>
      <c r="AV3" s="155" t="s">
        <v>209</v>
      </c>
      <c r="AW3" s="154" t="s">
        <v>82</v>
      </c>
      <c r="AX3" s="154" t="s">
        <v>198</v>
      </c>
      <c r="AY3" s="154" t="s">
        <v>140</v>
      </c>
      <c r="AZ3" s="156" t="s">
        <v>83</v>
      </c>
      <c r="BA3" s="154" t="s">
        <v>84</v>
      </c>
      <c r="BB3" s="157" t="s">
        <v>163</v>
      </c>
      <c r="BC3" s="157" t="s">
        <v>166</v>
      </c>
      <c r="BD3" s="157" t="s">
        <v>149</v>
      </c>
      <c r="BE3" s="158" t="s">
        <v>103</v>
      </c>
      <c r="BF3" s="5"/>
      <c r="BG3" s="5"/>
      <c r="BH3" s="8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59" ht="12.75" customHeight="1">
      <c r="A4" s="8"/>
      <c r="B4" s="22"/>
      <c r="C4" s="152">
        <v>5011</v>
      </c>
      <c r="D4" s="152">
        <v>5019</v>
      </c>
      <c r="E4" s="152">
        <v>5021</v>
      </c>
      <c r="F4" s="152">
        <v>5023</v>
      </c>
      <c r="G4" s="152">
        <v>5031</v>
      </c>
      <c r="H4" s="152">
        <v>5032</v>
      </c>
      <c r="I4" s="152">
        <v>5038</v>
      </c>
      <c r="J4" s="152">
        <v>5039</v>
      </c>
      <c r="K4" s="152">
        <v>5132</v>
      </c>
      <c r="L4" s="152">
        <v>5133</v>
      </c>
      <c r="M4" s="152">
        <v>5134</v>
      </c>
      <c r="N4" s="152">
        <v>5136</v>
      </c>
      <c r="O4" s="152">
        <v>5137</v>
      </c>
      <c r="P4" s="152">
        <v>5138</v>
      </c>
      <c r="Q4" s="152">
        <v>5139</v>
      </c>
      <c r="R4" s="152">
        <v>5141</v>
      </c>
      <c r="S4" s="152">
        <v>5151</v>
      </c>
      <c r="T4" s="152">
        <v>5153</v>
      </c>
      <c r="U4" s="152">
        <v>5154</v>
      </c>
      <c r="V4" s="152">
        <v>5156</v>
      </c>
      <c r="W4" s="152">
        <v>5161</v>
      </c>
      <c r="X4" s="152">
        <v>5162</v>
      </c>
      <c r="Y4" s="152">
        <v>5163</v>
      </c>
      <c r="Z4" s="152">
        <v>5164</v>
      </c>
      <c r="AA4" s="152">
        <v>5166</v>
      </c>
      <c r="AB4" s="152">
        <v>5167</v>
      </c>
      <c r="AC4" s="152">
        <v>5168</v>
      </c>
      <c r="AD4" s="152">
        <v>5169</v>
      </c>
      <c r="AE4" s="152">
        <v>5171</v>
      </c>
      <c r="AF4" s="152">
        <v>5172</v>
      </c>
      <c r="AG4" s="152">
        <v>5172</v>
      </c>
      <c r="AH4" s="152">
        <v>5173</v>
      </c>
      <c r="AI4" s="152">
        <v>5175</v>
      </c>
      <c r="AJ4" s="152">
        <v>5179</v>
      </c>
      <c r="AK4" s="152">
        <v>5192</v>
      </c>
      <c r="AL4" s="152">
        <v>5194</v>
      </c>
      <c r="AM4" s="152">
        <v>5222</v>
      </c>
      <c r="AN4" s="152">
        <v>5229</v>
      </c>
      <c r="AO4" s="152">
        <v>5321</v>
      </c>
      <c r="AP4" s="48">
        <v>5329</v>
      </c>
      <c r="AQ4" s="48">
        <v>5331</v>
      </c>
      <c r="AR4" s="48">
        <v>5342</v>
      </c>
      <c r="AS4" s="48">
        <v>5345</v>
      </c>
      <c r="AT4" s="48">
        <v>5362</v>
      </c>
      <c r="AU4" s="48">
        <v>5363</v>
      </c>
      <c r="AV4" s="150">
        <v>5364</v>
      </c>
      <c r="AW4" s="48">
        <v>5365</v>
      </c>
      <c r="AX4" s="48">
        <v>5499</v>
      </c>
      <c r="AY4" s="48">
        <v>6119</v>
      </c>
      <c r="AZ4" s="159">
        <v>6121</v>
      </c>
      <c r="BA4" s="48">
        <v>6122</v>
      </c>
      <c r="BB4" s="160">
        <v>6123</v>
      </c>
      <c r="BC4" s="160">
        <v>6125</v>
      </c>
      <c r="BD4" s="160">
        <v>8124</v>
      </c>
      <c r="BE4" s="141"/>
      <c r="BG4" s="75"/>
    </row>
    <row r="5" spans="1:58" ht="12.75" customHeight="1">
      <c r="A5" s="23">
        <v>1012</v>
      </c>
      <c r="B5" s="35" t="s">
        <v>132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02"/>
      <c r="BA5" s="8"/>
      <c r="BB5" s="8"/>
      <c r="BC5" s="8"/>
      <c r="BD5" s="8"/>
      <c r="BE5" s="51"/>
      <c r="BF5">
        <f aca="true" t="shared" si="0" ref="BF5:BF49">SUM(BE5)</f>
        <v>0</v>
      </c>
    </row>
    <row r="6" spans="1:58" ht="12.75" customHeight="1">
      <c r="A6" s="36">
        <v>1031</v>
      </c>
      <c r="B6" s="18" t="s">
        <v>86</v>
      </c>
      <c r="C6" s="8">
        <v>300</v>
      </c>
      <c r="D6" s="8"/>
      <c r="E6" s="8"/>
      <c r="F6" s="8"/>
      <c r="G6" s="8">
        <v>90</v>
      </c>
      <c r="H6" s="8">
        <v>45</v>
      </c>
      <c r="I6" s="8"/>
      <c r="J6" s="8"/>
      <c r="K6" s="38"/>
      <c r="L6" s="38"/>
      <c r="M6" s="38"/>
      <c r="N6" s="38"/>
      <c r="O6" s="38"/>
      <c r="P6" s="38"/>
      <c r="Q6" s="38">
        <v>65</v>
      </c>
      <c r="R6" s="38"/>
      <c r="S6" s="38"/>
      <c r="T6" s="38"/>
      <c r="U6" s="38"/>
      <c r="V6" s="38">
        <v>40</v>
      </c>
      <c r="W6" s="38"/>
      <c r="X6" s="38"/>
      <c r="Y6" s="38"/>
      <c r="Z6" s="38"/>
      <c r="AA6" s="38"/>
      <c r="AB6" s="38"/>
      <c r="AC6" s="38"/>
      <c r="AD6" s="38">
        <v>530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8"/>
      <c r="AR6" s="8"/>
      <c r="AS6" s="8"/>
      <c r="AT6" s="38"/>
      <c r="AU6" s="38"/>
      <c r="AV6" s="8"/>
      <c r="AW6" s="8"/>
      <c r="AX6" s="8"/>
      <c r="AY6" s="8"/>
      <c r="AZ6" s="102"/>
      <c r="BA6" s="8"/>
      <c r="BB6" s="8"/>
      <c r="BC6" s="8"/>
      <c r="BD6" s="8"/>
      <c r="BE6" s="51">
        <f aca="true" t="shared" si="1" ref="BE6:BE45">SUM(C6:BD6)</f>
        <v>1070</v>
      </c>
      <c r="BF6">
        <f t="shared" si="0"/>
        <v>1070</v>
      </c>
    </row>
    <row r="7" spans="1:60" s="73" customFormat="1" ht="12.75" customHeight="1">
      <c r="A7" s="40" t="s">
        <v>117</v>
      </c>
      <c r="B7" s="37" t="s">
        <v>133</v>
      </c>
      <c r="C7" s="38">
        <v>20</v>
      </c>
      <c r="D7" s="38"/>
      <c r="E7" s="38"/>
      <c r="F7" s="38"/>
      <c r="G7" s="38">
        <v>6</v>
      </c>
      <c r="H7" s="38">
        <v>2</v>
      </c>
      <c r="I7" s="38"/>
      <c r="J7" s="38"/>
      <c r="K7" s="38"/>
      <c r="L7" s="38"/>
      <c r="M7" s="38"/>
      <c r="N7" s="38"/>
      <c r="O7" s="38"/>
      <c r="P7" s="38"/>
      <c r="Q7" s="38">
        <v>5</v>
      </c>
      <c r="R7" s="38"/>
      <c r="S7" s="38">
        <v>5</v>
      </c>
      <c r="T7" s="38">
        <v>60</v>
      </c>
      <c r="U7" s="38">
        <v>25</v>
      </c>
      <c r="V7" s="38"/>
      <c r="W7" s="38"/>
      <c r="X7" s="38"/>
      <c r="Y7" s="38"/>
      <c r="Z7" s="38"/>
      <c r="AA7" s="38"/>
      <c r="AB7" s="38"/>
      <c r="AC7" s="38"/>
      <c r="AD7" s="38"/>
      <c r="AE7" s="38">
        <v>10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103"/>
      <c r="BA7" s="38"/>
      <c r="BB7" s="38"/>
      <c r="BC7" s="38"/>
      <c r="BD7" s="38"/>
      <c r="BE7" s="77">
        <f t="shared" si="1"/>
        <v>133</v>
      </c>
      <c r="BF7" s="73">
        <f t="shared" si="0"/>
        <v>133</v>
      </c>
      <c r="BH7" s="86"/>
    </row>
    <row r="8" spans="1:61" ht="12.75" customHeight="1">
      <c r="A8" s="36">
        <v>2212</v>
      </c>
      <c r="B8" s="37" t="s">
        <v>176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10</v>
      </c>
      <c r="R8" s="38"/>
      <c r="S8" s="38"/>
      <c r="T8" s="38"/>
      <c r="U8" s="38"/>
      <c r="V8" s="38">
        <v>25</v>
      </c>
      <c r="W8" s="38"/>
      <c r="X8" s="38"/>
      <c r="Y8" s="38"/>
      <c r="Z8" s="38"/>
      <c r="AA8" s="38"/>
      <c r="AB8" s="38"/>
      <c r="AC8" s="38"/>
      <c r="AD8" s="38">
        <v>50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8"/>
      <c r="AW8" s="38"/>
      <c r="AX8" s="38"/>
      <c r="AY8" s="38"/>
      <c r="AZ8" s="103">
        <v>1000</v>
      </c>
      <c r="BA8" s="38"/>
      <c r="BB8" s="38"/>
      <c r="BC8" s="38"/>
      <c r="BD8" s="38"/>
      <c r="BE8" s="51">
        <f t="shared" si="1"/>
        <v>1085</v>
      </c>
      <c r="BF8">
        <f t="shared" si="0"/>
        <v>1085</v>
      </c>
      <c r="BH8" s="86"/>
      <c r="BI8" s="73"/>
    </row>
    <row r="9" spans="1:61" ht="12.75" customHeight="1">
      <c r="A9" s="36">
        <v>2219</v>
      </c>
      <c r="B9" s="37" t="s">
        <v>157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>
        <v>10</v>
      </c>
      <c r="W9" s="38"/>
      <c r="X9" s="38"/>
      <c r="Y9" s="38"/>
      <c r="Z9" s="38"/>
      <c r="AA9" s="38"/>
      <c r="AB9" s="38"/>
      <c r="AC9" s="38"/>
      <c r="AD9" s="38">
        <v>20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8"/>
      <c r="AW9" s="38"/>
      <c r="AX9" s="38"/>
      <c r="AY9" s="38"/>
      <c r="AZ9" s="103">
        <v>300</v>
      </c>
      <c r="BA9" s="38"/>
      <c r="BB9" s="38"/>
      <c r="BC9" s="38"/>
      <c r="BD9" s="38"/>
      <c r="BE9" s="77">
        <f t="shared" si="1"/>
        <v>330</v>
      </c>
      <c r="BF9">
        <f t="shared" si="0"/>
        <v>330</v>
      </c>
      <c r="BH9" s="86"/>
      <c r="BI9" s="73"/>
    </row>
    <row r="10" spans="1:61" ht="12.75" customHeight="1">
      <c r="A10" s="36">
        <v>2221</v>
      </c>
      <c r="B10" s="37" t="s">
        <v>207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8"/>
      <c r="AW10" s="38"/>
      <c r="AX10" s="38"/>
      <c r="AY10" s="38"/>
      <c r="AZ10" s="103">
        <v>50</v>
      </c>
      <c r="BA10" s="38"/>
      <c r="BB10" s="38"/>
      <c r="BC10" s="38"/>
      <c r="BD10" s="38"/>
      <c r="BE10" s="77">
        <f t="shared" si="1"/>
        <v>50</v>
      </c>
      <c r="BF10">
        <f t="shared" si="0"/>
        <v>50</v>
      </c>
      <c r="BH10" s="86"/>
      <c r="BI10" s="73"/>
    </row>
    <row r="11" spans="1:61" ht="12.75" customHeight="1">
      <c r="A11" s="23">
        <v>2310</v>
      </c>
      <c r="B11" s="18" t="s">
        <v>156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15</v>
      </c>
      <c r="AE11" s="38">
        <v>300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30</v>
      </c>
      <c r="AX11" s="8"/>
      <c r="AY11" s="8"/>
      <c r="AZ11" s="102"/>
      <c r="BA11" s="8"/>
      <c r="BB11" s="8"/>
      <c r="BC11" s="8"/>
      <c r="BD11" s="8"/>
      <c r="BE11" s="51">
        <f t="shared" si="1"/>
        <v>345</v>
      </c>
      <c r="BF11">
        <f t="shared" si="0"/>
        <v>345</v>
      </c>
      <c r="BH11" s="86"/>
      <c r="BI11" s="73"/>
    </row>
    <row r="12" spans="1:61" ht="12.75" customHeight="1">
      <c r="A12" s="23">
        <v>2321</v>
      </c>
      <c r="B12" s="18" t="s">
        <v>87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10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50</v>
      </c>
      <c r="AE12" s="38">
        <v>400</v>
      </c>
      <c r="AF12" s="38"/>
      <c r="AG12" s="3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03">
        <v>1250</v>
      </c>
      <c r="BA12" s="8"/>
      <c r="BB12" s="8"/>
      <c r="BC12" s="8"/>
      <c r="BD12" s="8"/>
      <c r="BE12" s="77">
        <f t="shared" si="1"/>
        <v>1710</v>
      </c>
      <c r="BF12">
        <f t="shared" si="0"/>
        <v>1710</v>
      </c>
      <c r="BG12" s="45"/>
      <c r="BH12" s="86"/>
      <c r="BI12" s="73"/>
    </row>
    <row r="13" spans="1:63" ht="12.75" customHeight="1">
      <c r="A13" s="24" t="s">
        <v>96</v>
      </c>
      <c r="B13" s="18" t="s">
        <v>158</v>
      </c>
      <c r="C13" s="8"/>
      <c r="D13" s="8"/>
      <c r="E13" s="8">
        <v>100</v>
      </c>
      <c r="F13" s="8"/>
      <c r="G13" s="8">
        <v>25</v>
      </c>
      <c r="H13" s="8">
        <v>8</v>
      </c>
      <c r="I13" s="8"/>
      <c r="J13" s="8"/>
      <c r="K13" s="8"/>
      <c r="L13" s="8"/>
      <c r="M13" s="8"/>
      <c r="N13" s="8"/>
      <c r="O13" s="8"/>
      <c r="P13" s="8"/>
      <c r="Q13" s="38">
        <v>10</v>
      </c>
      <c r="R13" s="8"/>
      <c r="S13" s="8">
        <v>10</v>
      </c>
      <c r="T13" s="8"/>
      <c r="U13" s="8">
        <v>200</v>
      </c>
      <c r="V13" s="8"/>
      <c r="W13" s="8"/>
      <c r="X13" s="8"/>
      <c r="Y13" s="8"/>
      <c r="Z13" s="8"/>
      <c r="AA13" s="8"/>
      <c r="AB13" s="8">
        <v>1</v>
      </c>
      <c r="AC13" s="8"/>
      <c r="AD13" s="38">
        <v>80</v>
      </c>
      <c r="AE13" s="38">
        <v>150</v>
      </c>
      <c r="AF13" s="38"/>
      <c r="AG13" s="3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103">
        <v>280</v>
      </c>
      <c r="BA13" s="8"/>
      <c r="BB13" s="8"/>
      <c r="BC13" s="8"/>
      <c r="BD13" s="8"/>
      <c r="BE13" s="51">
        <f t="shared" si="1"/>
        <v>864</v>
      </c>
      <c r="BF13">
        <f t="shared" si="0"/>
        <v>864</v>
      </c>
      <c r="BG13" s="45"/>
      <c r="BH13" s="86"/>
      <c r="BI13" s="73"/>
      <c r="BK13" s="82"/>
    </row>
    <row r="14" spans="1:60" s="73" customFormat="1" ht="12.75" customHeight="1">
      <c r="A14" s="36">
        <v>3119</v>
      </c>
      <c r="B14" s="37" t="s">
        <v>134</v>
      </c>
      <c r="C14" s="38"/>
      <c r="D14" s="38"/>
      <c r="E14" s="38">
        <v>50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>
        <v>40</v>
      </c>
      <c r="S14" s="38"/>
      <c r="T14" s="38"/>
      <c r="U14" s="38"/>
      <c r="V14" s="38"/>
      <c r="W14" s="38"/>
      <c r="X14" s="38"/>
      <c r="Y14" s="38">
        <v>6</v>
      </c>
      <c r="Z14" s="38"/>
      <c r="AA14" s="38"/>
      <c r="AB14" s="38"/>
      <c r="AC14" s="38"/>
      <c r="AD14" s="38">
        <v>10</v>
      </c>
      <c r="AE14" s="38">
        <v>20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>
        <v>2400</v>
      </c>
      <c r="AR14" s="38"/>
      <c r="AS14" s="38"/>
      <c r="AT14" s="38"/>
      <c r="AU14" s="38"/>
      <c r="AV14" s="38"/>
      <c r="AW14" s="38"/>
      <c r="AX14" s="38"/>
      <c r="AY14" s="38"/>
      <c r="AZ14" s="103">
        <v>13000</v>
      </c>
      <c r="BA14" s="38"/>
      <c r="BB14" s="38"/>
      <c r="BC14" s="38"/>
      <c r="BD14" s="38"/>
      <c r="BE14" s="77">
        <f t="shared" si="1"/>
        <v>15526</v>
      </c>
      <c r="BF14" s="73">
        <f t="shared" si="0"/>
        <v>15526</v>
      </c>
      <c r="BH14" s="86"/>
    </row>
    <row r="15" spans="1:61" ht="12.75" customHeight="1">
      <c r="A15" s="36">
        <v>3141</v>
      </c>
      <c r="B15" s="18" t="s">
        <v>88</v>
      </c>
      <c r="C15" s="38">
        <v>170</v>
      </c>
      <c r="D15" s="38"/>
      <c r="E15" s="38"/>
      <c r="F15" s="38"/>
      <c r="G15" s="38">
        <v>45</v>
      </c>
      <c r="H15" s="38">
        <v>15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3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102"/>
      <c r="BA15" s="8"/>
      <c r="BB15" s="8"/>
      <c r="BC15" s="8"/>
      <c r="BD15" s="8"/>
      <c r="BE15" s="51">
        <f t="shared" si="1"/>
        <v>230</v>
      </c>
      <c r="BF15">
        <f t="shared" si="0"/>
        <v>230</v>
      </c>
      <c r="BH15" s="86"/>
      <c r="BI15" s="73"/>
    </row>
    <row r="16" spans="1:60" s="73" customFormat="1" ht="12.75" customHeight="1">
      <c r="A16" s="36">
        <v>3314</v>
      </c>
      <c r="B16" s="37" t="s">
        <v>159</v>
      </c>
      <c r="C16" s="38">
        <v>150</v>
      </c>
      <c r="D16" s="38"/>
      <c r="E16" s="38">
        <v>20</v>
      </c>
      <c r="F16" s="38"/>
      <c r="G16" s="38">
        <v>35</v>
      </c>
      <c r="H16" s="38">
        <v>12</v>
      </c>
      <c r="I16" s="38"/>
      <c r="J16" s="38"/>
      <c r="K16" s="38"/>
      <c r="L16" s="38"/>
      <c r="M16" s="38"/>
      <c r="N16" s="38">
        <v>25</v>
      </c>
      <c r="O16" s="38"/>
      <c r="P16" s="38"/>
      <c r="Q16" s="38">
        <v>2</v>
      </c>
      <c r="R16" s="38"/>
      <c r="S16" s="38">
        <v>1</v>
      </c>
      <c r="T16" s="38">
        <v>8</v>
      </c>
      <c r="U16" s="38">
        <v>4</v>
      </c>
      <c r="V16" s="38"/>
      <c r="W16" s="38"/>
      <c r="X16" s="38">
        <v>10</v>
      </c>
      <c r="Y16" s="38"/>
      <c r="Z16" s="38"/>
      <c r="AA16" s="38"/>
      <c r="AB16" s="38">
        <v>1</v>
      </c>
      <c r="AC16" s="38">
        <v>2</v>
      </c>
      <c r="AD16" s="38">
        <v>2</v>
      </c>
      <c r="AE16" s="38"/>
      <c r="AF16" s="38"/>
      <c r="AG16" s="38"/>
      <c r="AH16" s="38">
        <v>1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103"/>
      <c r="BA16" s="38"/>
      <c r="BB16" s="38"/>
      <c r="BC16" s="38"/>
      <c r="BD16" s="38"/>
      <c r="BE16" s="77">
        <f t="shared" si="1"/>
        <v>273</v>
      </c>
      <c r="BF16" s="73">
        <f t="shared" si="0"/>
        <v>273</v>
      </c>
      <c r="BH16" s="86"/>
    </row>
    <row r="17" spans="1:60" s="73" customFormat="1" ht="12.75" customHeight="1">
      <c r="A17" s="36">
        <v>3319</v>
      </c>
      <c r="B17" s="37" t="s">
        <v>216</v>
      </c>
      <c r="C17" s="38"/>
      <c r="D17" s="38"/>
      <c r="E17" s="38">
        <v>18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v>1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</v>
      </c>
      <c r="AC17" s="38"/>
      <c r="AD17" s="38">
        <v>20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103"/>
      <c r="BA17" s="38"/>
      <c r="BB17" s="38"/>
      <c r="BC17" s="38"/>
      <c r="BD17" s="38"/>
      <c r="BE17" s="77">
        <f t="shared" si="1"/>
        <v>40</v>
      </c>
      <c r="BF17" s="73">
        <f t="shared" si="0"/>
        <v>40</v>
      </c>
      <c r="BH17" s="86"/>
    </row>
    <row r="18" spans="1:60" s="73" customFormat="1" ht="12.75" customHeight="1">
      <c r="A18" s="36">
        <v>3326</v>
      </c>
      <c r="B18" s="37" t="s">
        <v>187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>
        <v>200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03"/>
      <c r="BA18" s="38"/>
      <c r="BB18" s="38"/>
      <c r="BC18" s="38"/>
      <c r="BD18" s="38"/>
      <c r="BE18" s="77">
        <f t="shared" si="1"/>
        <v>200</v>
      </c>
      <c r="BF18" s="73">
        <f t="shared" si="0"/>
        <v>200</v>
      </c>
      <c r="BH18" s="86"/>
    </row>
    <row r="19" spans="1:60" s="73" customFormat="1" ht="12.75" customHeight="1">
      <c r="A19" s="36">
        <v>3341</v>
      </c>
      <c r="B19" s="37" t="s">
        <v>105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>
        <v>50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03"/>
      <c r="BA19" s="38"/>
      <c r="BB19" s="38"/>
      <c r="BC19" s="38"/>
      <c r="BD19" s="38"/>
      <c r="BE19" s="77">
        <f t="shared" si="1"/>
        <v>50</v>
      </c>
      <c r="BF19" s="73">
        <f t="shared" si="0"/>
        <v>50</v>
      </c>
      <c r="BH19" s="86"/>
    </row>
    <row r="20" spans="1:60" s="73" customFormat="1" ht="12.75" customHeight="1">
      <c r="A20" s="36">
        <v>3349</v>
      </c>
      <c r="B20" s="37" t="s">
        <v>161</v>
      </c>
      <c r="C20" s="38"/>
      <c r="D20" s="38"/>
      <c r="E20" s="38">
        <v>6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>
        <v>45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03"/>
      <c r="BA20" s="38"/>
      <c r="BB20" s="38"/>
      <c r="BC20" s="38"/>
      <c r="BD20" s="38"/>
      <c r="BE20" s="77">
        <f t="shared" si="1"/>
        <v>51</v>
      </c>
      <c r="BF20" s="73">
        <f t="shared" si="0"/>
        <v>51</v>
      </c>
      <c r="BH20" s="86"/>
    </row>
    <row r="21" spans="1:60" s="73" customFormat="1" ht="12.75" customHeight="1">
      <c r="A21" s="36">
        <v>3392</v>
      </c>
      <c r="B21" s="37" t="s">
        <v>89</v>
      </c>
      <c r="C21" s="38">
        <v>80</v>
      </c>
      <c r="D21" s="38"/>
      <c r="E21" s="38">
        <v>20</v>
      </c>
      <c r="F21" s="38"/>
      <c r="G21" s="38">
        <v>20</v>
      </c>
      <c r="H21" s="38">
        <v>8</v>
      </c>
      <c r="I21" s="38"/>
      <c r="J21" s="38"/>
      <c r="K21" s="38"/>
      <c r="L21" s="38"/>
      <c r="M21" s="38"/>
      <c r="N21" s="38"/>
      <c r="O21" s="38">
        <v>20</v>
      </c>
      <c r="P21" s="38"/>
      <c r="Q21" s="38">
        <v>10</v>
      </c>
      <c r="R21" s="38"/>
      <c r="S21" s="38">
        <v>10</v>
      </c>
      <c r="T21" s="38">
        <v>250</v>
      </c>
      <c r="U21" s="38">
        <v>80</v>
      </c>
      <c r="V21" s="38"/>
      <c r="W21" s="38"/>
      <c r="X21" s="38"/>
      <c r="Y21" s="38"/>
      <c r="Z21" s="38"/>
      <c r="AA21" s="38"/>
      <c r="AB21" s="38"/>
      <c r="AC21" s="38"/>
      <c r="AD21" s="38">
        <v>150</v>
      </c>
      <c r="AE21" s="38">
        <v>600</v>
      </c>
      <c r="AF21" s="38"/>
      <c r="AG21" s="38"/>
      <c r="AH21" s="38"/>
      <c r="AI21" s="38">
        <v>50</v>
      </c>
      <c r="AJ21" s="38">
        <v>150</v>
      </c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>
        <v>1</v>
      </c>
      <c r="AX21" s="38"/>
      <c r="AY21" s="38"/>
      <c r="AZ21" s="103">
        <v>750</v>
      </c>
      <c r="BA21" s="38"/>
      <c r="BB21" s="38"/>
      <c r="BC21" s="38"/>
      <c r="BD21" s="38"/>
      <c r="BE21" s="77">
        <f t="shared" si="1"/>
        <v>2199</v>
      </c>
      <c r="BF21" s="73">
        <f t="shared" si="0"/>
        <v>2199</v>
      </c>
      <c r="BH21" s="86"/>
    </row>
    <row r="22" spans="1:60" s="73" customFormat="1" ht="12.75" customHeight="1">
      <c r="A22" s="36">
        <v>3399</v>
      </c>
      <c r="B22" s="37" t="s">
        <v>90</v>
      </c>
      <c r="C22" s="38"/>
      <c r="D22" s="38"/>
      <c r="E22" s="38">
        <v>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2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>
        <v>5</v>
      </c>
      <c r="AE22" s="38"/>
      <c r="AF22" s="38"/>
      <c r="AG22" s="38"/>
      <c r="AH22" s="38"/>
      <c r="AI22" s="38">
        <v>5</v>
      </c>
      <c r="AJ22" s="38">
        <v>10</v>
      </c>
      <c r="AK22" s="38"/>
      <c r="AL22" s="38">
        <v>30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103"/>
      <c r="BA22" s="38"/>
      <c r="BB22" s="38"/>
      <c r="BC22" s="38"/>
      <c r="BD22" s="38"/>
      <c r="BE22" s="77">
        <f t="shared" si="1"/>
        <v>60</v>
      </c>
      <c r="BF22" s="73">
        <f t="shared" si="0"/>
        <v>60</v>
      </c>
      <c r="BH22" s="86"/>
    </row>
    <row r="23" spans="1:61" s="81" customFormat="1" ht="12.75" customHeight="1">
      <c r="A23" s="78">
        <v>3412</v>
      </c>
      <c r="B23" s="79" t="s">
        <v>135</v>
      </c>
      <c r="C23" s="80"/>
      <c r="D23" s="80"/>
      <c r="E23" s="80">
        <v>20</v>
      </c>
      <c r="F23" s="80"/>
      <c r="G23" s="80">
        <v>2</v>
      </c>
      <c r="H23" s="80">
        <v>1</v>
      </c>
      <c r="I23" s="80"/>
      <c r="J23" s="80"/>
      <c r="K23" s="80"/>
      <c r="L23" s="80"/>
      <c r="M23" s="80"/>
      <c r="N23" s="80"/>
      <c r="O23" s="80"/>
      <c r="P23" s="80"/>
      <c r="Q23" s="80">
        <v>10</v>
      </c>
      <c r="R23" s="80"/>
      <c r="S23" s="80">
        <v>10</v>
      </c>
      <c r="T23" s="80">
        <v>35</v>
      </c>
      <c r="U23" s="80">
        <v>15</v>
      </c>
      <c r="V23" s="80"/>
      <c r="W23" s="80"/>
      <c r="X23" s="80">
        <v>2</v>
      </c>
      <c r="Y23" s="80"/>
      <c r="Z23" s="80"/>
      <c r="AA23" s="80"/>
      <c r="AB23" s="80"/>
      <c r="AC23" s="80"/>
      <c r="AD23" s="80">
        <v>35</v>
      </c>
      <c r="AE23" s="80">
        <v>50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161"/>
      <c r="AW23" s="80"/>
      <c r="AX23" s="80"/>
      <c r="AY23" s="80"/>
      <c r="AZ23" s="98"/>
      <c r="BA23" s="80"/>
      <c r="BB23" s="80"/>
      <c r="BC23" s="80"/>
      <c r="BD23" s="80"/>
      <c r="BE23" s="77">
        <f t="shared" si="1"/>
        <v>180</v>
      </c>
      <c r="BF23" s="81">
        <f t="shared" si="0"/>
        <v>180</v>
      </c>
      <c r="BH23" s="87"/>
      <c r="BI23" s="90"/>
    </row>
    <row r="24" spans="1:61" ht="12.75" customHeight="1">
      <c r="A24" s="23">
        <v>3419</v>
      </c>
      <c r="B24" s="18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8"/>
      <c r="O24" s="38"/>
      <c r="P24" s="38"/>
      <c r="Q24" s="38"/>
      <c r="R24" s="38"/>
      <c r="S24" s="38"/>
      <c r="T24" s="38"/>
      <c r="U24" s="3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38">
        <v>150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102"/>
      <c r="BA24" s="8"/>
      <c r="BB24" s="8"/>
      <c r="BC24" s="8"/>
      <c r="BD24" s="8"/>
      <c r="BE24" s="51">
        <f t="shared" si="1"/>
        <v>150</v>
      </c>
      <c r="BF24">
        <f t="shared" si="0"/>
        <v>150</v>
      </c>
      <c r="BH24" s="87"/>
      <c r="BI24" s="90"/>
    </row>
    <row r="25" spans="1:61" ht="12.75" customHeight="1">
      <c r="A25" s="36">
        <v>3421</v>
      </c>
      <c r="B25" s="37" t="s">
        <v>173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>
        <v>50</v>
      </c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8"/>
      <c r="AW25" s="38"/>
      <c r="AX25" s="38"/>
      <c r="AY25" s="38"/>
      <c r="AZ25" s="103"/>
      <c r="BA25" s="38"/>
      <c r="BB25" s="38"/>
      <c r="BC25" s="38"/>
      <c r="BD25" s="38"/>
      <c r="BE25" s="51">
        <f t="shared" si="1"/>
        <v>50</v>
      </c>
      <c r="BF25">
        <f t="shared" si="0"/>
        <v>50</v>
      </c>
      <c r="BH25" s="87"/>
      <c r="BI25" s="90"/>
    </row>
    <row r="26" spans="1:61" s="73" customFormat="1" ht="12.75" customHeight="1">
      <c r="A26" s="36">
        <v>3612</v>
      </c>
      <c r="B26" s="37" t="s">
        <v>23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>
        <v>5</v>
      </c>
      <c r="R26" s="38"/>
      <c r="S26" s="38">
        <v>5</v>
      </c>
      <c r="T26" s="38">
        <v>200</v>
      </c>
      <c r="U26" s="38">
        <v>15</v>
      </c>
      <c r="V26" s="38"/>
      <c r="W26" s="38"/>
      <c r="X26" s="38"/>
      <c r="Y26" s="38"/>
      <c r="Z26" s="38"/>
      <c r="AA26" s="38">
        <v>100</v>
      </c>
      <c r="AB26" s="38"/>
      <c r="AC26" s="38"/>
      <c r="AD26" s="38">
        <v>15</v>
      </c>
      <c r="AE26" s="38">
        <v>15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>
        <v>1620</v>
      </c>
      <c r="AV26" s="38"/>
      <c r="AW26" s="38"/>
      <c r="AX26" s="38"/>
      <c r="AY26" s="38"/>
      <c r="AZ26" s="103"/>
      <c r="BA26" s="38"/>
      <c r="BB26" s="38"/>
      <c r="BC26" s="38"/>
      <c r="BD26" s="38"/>
      <c r="BE26" s="77">
        <f t="shared" si="1"/>
        <v>1975</v>
      </c>
      <c r="BF26" s="73">
        <f t="shared" si="0"/>
        <v>1975</v>
      </c>
      <c r="BH26" s="87"/>
      <c r="BI26" s="90"/>
    </row>
    <row r="27" spans="1:61" ht="12.75" customHeight="1">
      <c r="A27" s="23">
        <v>3613</v>
      </c>
      <c r="B27" s="18" t="s">
        <v>136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7</v>
      </c>
      <c r="V27" s="8"/>
      <c r="W27" s="8"/>
      <c r="X27" s="8"/>
      <c r="Y27" s="8"/>
      <c r="Z27" s="8"/>
      <c r="AA27" s="8"/>
      <c r="AB27" s="8"/>
      <c r="AC27" s="8"/>
      <c r="AD27" s="8">
        <v>5</v>
      </c>
      <c r="AE27" s="8">
        <v>10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102"/>
      <c r="BA27" s="8"/>
      <c r="BB27" s="8"/>
      <c r="BC27" s="8"/>
      <c r="BD27" s="8"/>
      <c r="BE27" s="51">
        <f t="shared" si="1"/>
        <v>22</v>
      </c>
      <c r="BF27">
        <f t="shared" si="0"/>
        <v>22</v>
      </c>
      <c r="BH27" s="87"/>
      <c r="BI27" s="90"/>
    </row>
    <row r="28" spans="1:61" ht="12.75" customHeight="1">
      <c r="A28" s="23">
        <v>3631</v>
      </c>
      <c r="B28" s="18" t="s">
        <v>91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350</v>
      </c>
      <c r="V28" s="8"/>
      <c r="W28" s="8"/>
      <c r="X28" s="8"/>
      <c r="Y28" s="8"/>
      <c r="Z28" s="8"/>
      <c r="AA28" s="8"/>
      <c r="AB28" s="8"/>
      <c r="AC28" s="8"/>
      <c r="AD28" s="38"/>
      <c r="AE28" s="38">
        <v>70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103">
        <v>1060</v>
      </c>
      <c r="BA28" s="8"/>
      <c r="BB28" s="8"/>
      <c r="BC28" s="8"/>
      <c r="BD28" s="8"/>
      <c r="BE28" s="51">
        <f t="shared" si="1"/>
        <v>1480</v>
      </c>
      <c r="BF28">
        <f t="shared" si="0"/>
        <v>1480</v>
      </c>
      <c r="BH28" s="87"/>
      <c r="BI28" s="90"/>
    </row>
    <row r="29" spans="1:61" ht="12.75" customHeight="1">
      <c r="A29" s="23">
        <v>3632</v>
      </c>
      <c r="B29" s="18" t="s">
        <v>24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5</v>
      </c>
      <c r="R29" s="8"/>
      <c r="S29" s="8">
        <v>5</v>
      </c>
      <c r="T29" s="8"/>
      <c r="U29" s="8">
        <v>2</v>
      </c>
      <c r="V29" s="8"/>
      <c r="W29" s="8"/>
      <c r="X29" s="8"/>
      <c r="Y29" s="8"/>
      <c r="Z29" s="8"/>
      <c r="AA29" s="8"/>
      <c r="AB29" s="8"/>
      <c r="AC29" s="8"/>
      <c r="AD29" s="8">
        <v>5</v>
      </c>
      <c r="AE29" s="8">
        <v>20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102"/>
      <c r="BA29" s="8"/>
      <c r="BB29" s="8"/>
      <c r="BC29" s="8"/>
      <c r="BD29" s="8"/>
      <c r="BE29" s="51">
        <f t="shared" si="1"/>
        <v>37</v>
      </c>
      <c r="BF29">
        <f t="shared" si="0"/>
        <v>37</v>
      </c>
      <c r="BH29" s="87"/>
      <c r="BI29" s="90"/>
    </row>
    <row r="30" spans="1:61" s="73" customFormat="1" ht="12.75" customHeight="1">
      <c r="A30" s="36">
        <v>3635</v>
      </c>
      <c r="B30" s="37" t="s">
        <v>92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>
        <v>200</v>
      </c>
      <c r="AZ30" s="103"/>
      <c r="BA30" s="38"/>
      <c r="BB30" s="38"/>
      <c r="BC30" s="38"/>
      <c r="BD30" s="38"/>
      <c r="BE30" s="77">
        <f t="shared" si="1"/>
        <v>200</v>
      </c>
      <c r="BF30" s="73">
        <f t="shared" si="0"/>
        <v>200</v>
      </c>
      <c r="BH30" s="87"/>
      <c r="BI30" s="90"/>
    </row>
    <row r="31" spans="1:61" s="73" customFormat="1" ht="12.75" customHeight="1">
      <c r="A31" s="36">
        <v>3639</v>
      </c>
      <c r="B31" s="37" t="s">
        <v>93</v>
      </c>
      <c r="C31" s="38">
        <v>1000</v>
      </c>
      <c r="D31" s="38"/>
      <c r="E31" s="38">
        <v>15</v>
      </c>
      <c r="F31" s="38"/>
      <c r="G31" s="38">
        <v>250</v>
      </c>
      <c r="H31" s="38">
        <v>80</v>
      </c>
      <c r="I31" s="38"/>
      <c r="J31" s="38"/>
      <c r="K31" s="38">
        <v>10</v>
      </c>
      <c r="L31" s="38"/>
      <c r="M31" s="38"/>
      <c r="N31" s="38"/>
      <c r="O31" s="38">
        <v>10</v>
      </c>
      <c r="P31" s="38"/>
      <c r="Q31" s="38">
        <v>45</v>
      </c>
      <c r="R31" s="38"/>
      <c r="S31" s="38">
        <v>2</v>
      </c>
      <c r="T31" s="38">
        <v>11</v>
      </c>
      <c r="U31" s="38">
        <v>10</v>
      </c>
      <c r="V31" s="38">
        <v>10</v>
      </c>
      <c r="W31" s="38"/>
      <c r="X31" s="38"/>
      <c r="Y31" s="38">
        <v>10</v>
      </c>
      <c r="Z31" s="38">
        <v>1</v>
      </c>
      <c r="AA31" s="38"/>
      <c r="AB31" s="38">
        <v>4</v>
      </c>
      <c r="AC31" s="38"/>
      <c r="AD31" s="38">
        <v>20</v>
      </c>
      <c r="AE31" s="38">
        <v>50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>
        <v>5</v>
      </c>
      <c r="AU31" s="38"/>
      <c r="AV31" s="38"/>
      <c r="AW31" s="38"/>
      <c r="AX31" s="38"/>
      <c r="AY31" s="38"/>
      <c r="AZ31" s="103"/>
      <c r="BA31" s="38"/>
      <c r="BB31" s="38"/>
      <c r="BC31" s="38"/>
      <c r="BD31" s="38"/>
      <c r="BE31" s="77">
        <f t="shared" si="1"/>
        <v>1533</v>
      </c>
      <c r="BF31" s="73">
        <f t="shared" si="0"/>
        <v>1533</v>
      </c>
      <c r="BH31" s="87"/>
      <c r="BI31" s="90"/>
    </row>
    <row r="32" spans="1:101" ht="12.75" customHeight="1">
      <c r="A32" s="40" t="s">
        <v>174</v>
      </c>
      <c r="B32" s="37" t="s">
        <v>175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50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8"/>
      <c r="AW32" s="38"/>
      <c r="AX32" s="38"/>
      <c r="AY32" s="38"/>
      <c r="AZ32" s="103"/>
      <c r="BA32" s="38"/>
      <c r="BB32" s="38"/>
      <c r="BC32" s="38"/>
      <c r="BD32" s="38"/>
      <c r="BE32" s="51">
        <f t="shared" si="1"/>
        <v>50</v>
      </c>
      <c r="BF32">
        <f t="shared" si="0"/>
        <v>50</v>
      </c>
      <c r="BG32" s="73"/>
      <c r="BH32" s="87"/>
      <c r="BI32" s="9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</row>
    <row r="33" spans="1:101" ht="12.75" customHeight="1">
      <c r="A33" s="36">
        <v>3722</v>
      </c>
      <c r="B33" s="37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>
        <v>15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>
        <v>1400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8"/>
      <c r="AW33" s="38"/>
      <c r="AX33" s="38"/>
      <c r="AY33" s="38"/>
      <c r="AZ33" s="103"/>
      <c r="BA33" s="38"/>
      <c r="BB33" s="38"/>
      <c r="BC33" s="38"/>
      <c r="BD33" s="38"/>
      <c r="BE33" s="51">
        <f t="shared" si="1"/>
        <v>1415</v>
      </c>
      <c r="BF33">
        <f t="shared" si="0"/>
        <v>1415</v>
      </c>
      <c r="BG33" s="174"/>
      <c r="BH33" s="87"/>
      <c r="BI33" s="9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</row>
    <row r="34" spans="1:101" ht="12.75" customHeight="1">
      <c r="A34" s="36">
        <v>3723</v>
      </c>
      <c r="B34" s="37" t="s">
        <v>204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>
        <v>50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8"/>
      <c r="AW34" s="38"/>
      <c r="AX34" s="38"/>
      <c r="AY34" s="38"/>
      <c r="AZ34" s="103"/>
      <c r="BA34" s="38"/>
      <c r="BB34" s="38"/>
      <c r="BC34" s="38"/>
      <c r="BD34" s="38"/>
      <c r="BE34" s="51">
        <f t="shared" si="1"/>
        <v>50</v>
      </c>
      <c r="BF34">
        <f t="shared" si="0"/>
        <v>50</v>
      </c>
      <c r="BG34" s="73"/>
      <c r="BH34" s="87"/>
      <c r="BI34" s="90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</row>
    <row r="35" spans="1:101" ht="12.75" customHeight="1">
      <c r="A35" s="36">
        <v>3729</v>
      </c>
      <c r="B35" s="37" t="s">
        <v>205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>
        <v>150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8"/>
      <c r="AW35" s="38"/>
      <c r="AX35" s="38"/>
      <c r="AY35" s="38"/>
      <c r="AZ35" s="103"/>
      <c r="BA35" s="38"/>
      <c r="BB35" s="38"/>
      <c r="BC35" s="38"/>
      <c r="BD35" s="38"/>
      <c r="BE35" s="51">
        <f t="shared" si="1"/>
        <v>150</v>
      </c>
      <c r="BF35">
        <f t="shared" si="0"/>
        <v>150</v>
      </c>
      <c r="BG35" s="73"/>
      <c r="BH35" s="87"/>
      <c r="BI35" s="90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</row>
    <row r="36" spans="1:101" ht="12.75" customHeight="1">
      <c r="A36" s="36">
        <v>3745</v>
      </c>
      <c r="B36" s="37" t="s">
        <v>95</v>
      </c>
      <c r="C36" s="38">
        <v>10</v>
      </c>
      <c r="D36" s="38"/>
      <c r="E36" s="38">
        <v>80</v>
      </c>
      <c r="F36" s="38"/>
      <c r="G36" s="38">
        <v>3</v>
      </c>
      <c r="H36" s="38">
        <v>1</v>
      </c>
      <c r="I36" s="38"/>
      <c r="J36" s="38"/>
      <c r="K36" s="38"/>
      <c r="L36" s="38"/>
      <c r="M36" s="38"/>
      <c r="N36" s="38"/>
      <c r="O36" s="38">
        <v>100</v>
      </c>
      <c r="P36" s="38"/>
      <c r="Q36" s="38">
        <v>50</v>
      </c>
      <c r="R36" s="38"/>
      <c r="S36" s="38"/>
      <c r="T36" s="38"/>
      <c r="U36" s="38"/>
      <c r="V36" s="38">
        <v>150</v>
      </c>
      <c r="W36" s="38"/>
      <c r="X36" s="38"/>
      <c r="Y36" s="38">
        <v>5</v>
      </c>
      <c r="Z36" s="38"/>
      <c r="AA36" s="38"/>
      <c r="AB36" s="38">
        <v>2</v>
      </c>
      <c r="AC36" s="38"/>
      <c r="AD36" s="38">
        <v>400</v>
      </c>
      <c r="AE36" s="38">
        <v>100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8"/>
      <c r="AW36" s="38"/>
      <c r="AX36" s="38"/>
      <c r="AY36" s="38"/>
      <c r="AZ36" s="103"/>
      <c r="BA36" s="38">
        <v>500</v>
      </c>
      <c r="BB36" s="38"/>
      <c r="BC36" s="38"/>
      <c r="BD36" s="38"/>
      <c r="BE36" s="51">
        <f t="shared" si="1"/>
        <v>1401</v>
      </c>
      <c r="BF36">
        <f t="shared" si="0"/>
        <v>1401</v>
      </c>
      <c r="BG36" s="73"/>
      <c r="BH36" s="87"/>
      <c r="BI36" s="90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</row>
    <row r="37" spans="1:101" ht="12.75" customHeight="1">
      <c r="A37" s="36">
        <v>4351</v>
      </c>
      <c r="B37" s="37" t="s">
        <v>97</v>
      </c>
      <c r="C37" s="38">
        <v>60</v>
      </c>
      <c r="D37" s="38"/>
      <c r="E37" s="38"/>
      <c r="F37" s="38"/>
      <c r="G37" s="38">
        <v>16</v>
      </c>
      <c r="H37" s="38">
        <v>6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35</v>
      </c>
      <c r="W37" s="38"/>
      <c r="X37" s="38"/>
      <c r="Y37" s="38">
        <v>6</v>
      </c>
      <c r="Z37" s="38"/>
      <c r="AA37" s="38"/>
      <c r="AB37" s="38"/>
      <c r="AC37" s="38"/>
      <c r="AD37" s="38">
        <v>2</v>
      </c>
      <c r="AE37" s="38">
        <v>10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8"/>
      <c r="AW37" s="38"/>
      <c r="AX37" s="38"/>
      <c r="AY37" s="38"/>
      <c r="AZ37" s="103"/>
      <c r="BA37" s="38"/>
      <c r="BB37" s="38"/>
      <c r="BC37" s="38"/>
      <c r="BD37" s="38"/>
      <c r="BE37" s="51">
        <f t="shared" si="1"/>
        <v>135</v>
      </c>
      <c r="BF37">
        <f t="shared" si="0"/>
        <v>135</v>
      </c>
      <c r="BG37" s="73"/>
      <c r="BH37" s="87"/>
      <c r="BI37" s="90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</row>
    <row r="38" spans="1:61" s="73" customFormat="1" ht="12.75" customHeight="1">
      <c r="A38" s="36">
        <v>5273</v>
      </c>
      <c r="B38" s="37" t="s">
        <v>202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>
        <v>50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103"/>
      <c r="BA38" s="38"/>
      <c r="BB38" s="38"/>
      <c r="BC38" s="38"/>
      <c r="BD38" s="38"/>
      <c r="BE38" s="77">
        <f t="shared" si="1"/>
        <v>50</v>
      </c>
      <c r="BF38" s="73">
        <f t="shared" si="0"/>
        <v>50</v>
      </c>
      <c r="BH38" s="87"/>
      <c r="BI38" s="90"/>
    </row>
    <row r="39" spans="1:61" s="73" customFormat="1" ht="12.75" customHeight="1">
      <c r="A39" s="36">
        <v>5512</v>
      </c>
      <c r="B39" s="37" t="s">
        <v>98</v>
      </c>
      <c r="C39" s="38"/>
      <c r="D39" s="38">
        <v>10</v>
      </c>
      <c r="E39" s="38"/>
      <c r="F39" s="38"/>
      <c r="G39" s="38"/>
      <c r="H39" s="38"/>
      <c r="I39" s="38"/>
      <c r="J39" s="38">
        <v>3</v>
      </c>
      <c r="K39" s="38">
        <v>40</v>
      </c>
      <c r="L39" s="38">
        <v>1</v>
      </c>
      <c r="M39" s="38">
        <v>25</v>
      </c>
      <c r="N39" s="38"/>
      <c r="O39" s="50">
        <v>70</v>
      </c>
      <c r="P39" s="38"/>
      <c r="Q39" s="50">
        <v>40</v>
      </c>
      <c r="R39" s="38"/>
      <c r="S39" s="38">
        <v>2</v>
      </c>
      <c r="T39" s="38">
        <v>40</v>
      </c>
      <c r="U39" s="38">
        <v>25</v>
      </c>
      <c r="V39" s="38">
        <v>40</v>
      </c>
      <c r="W39" s="38"/>
      <c r="X39" s="38">
        <v>20</v>
      </c>
      <c r="Y39" s="38">
        <v>50</v>
      </c>
      <c r="Z39" s="38"/>
      <c r="AA39" s="38"/>
      <c r="AB39" s="38"/>
      <c r="AC39" s="38"/>
      <c r="AD39" s="50">
        <v>60</v>
      </c>
      <c r="AE39" s="38">
        <v>100</v>
      </c>
      <c r="AF39" s="38"/>
      <c r="AG39" s="38"/>
      <c r="AH39" s="38"/>
      <c r="AI39" s="38"/>
      <c r="AJ39" s="38">
        <v>94</v>
      </c>
      <c r="AK39" s="38"/>
      <c r="AL39" s="38"/>
      <c r="AM39" s="38">
        <v>50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103"/>
      <c r="BA39" s="38"/>
      <c r="BB39" s="38"/>
      <c r="BC39" s="38"/>
      <c r="BD39" s="38"/>
      <c r="BE39" s="77">
        <f t="shared" si="1"/>
        <v>670</v>
      </c>
      <c r="BF39" s="73">
        <f t="shared" si="0"/>
        <v>670</v>
      </c>
      <c r="BH39" s="87"/>
      <c r="BI39" s="90"/>
    </row>
    <row r="40" spans="1:61" s="73" customFormat="1" ht="12.75" customHeight="1">
      <c r="A40" s="36">
        <v>6112</v>
      </c>
      <c r="B40" s="37" t="s">
        <v>99</v>
      </c>
      <c r="C40" s="38"/>
      <c r="D40" s="38"/>
      <c r="E40" s="38">
        <v>5</v>
      </c>
      <c r="F40" s="38">
        <v>900</v>
      </c>
      <c r="G40" s="38">
        <v>160</v>
      </c>
      <c r="H40" s="38">
        <v>90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103"/>
      <c r="BA40" s="38"/>
      <c r="BB40" s="38"/>
      <c r="BC40" s="38"/>
      <c r="BD40" s="38"/>
      <c r="BE40" s="77">
        <f t="shared" si="1"/>
        <v>1155</v>
      </c>
      <c r="BF40" s="73">
        <f t="shared" si="0"/>
        <v>1155</v>
      </c>
      <c r="BH40" s="87"/>
      <c r="BI40" s="90"/>
    </row>
    <row r="41" spans="1:61" s="73" customFormat="1" ht="12.75" customHeight="1">
      <c r="A41" s="36">
        <v>6171</v>
      </c>
      <c r="B41" s="37" t="s">
        <v>26</v>
      </c>
      <c r="C41" s="38">
        <v>1800</v>
      </c>
      <c r="D41" s="38"/>
      <c r="E41" s="38">
        <v>15</v>
      </c>
      <c r="F41" s="38"/>
      <c r="G41" s="38">
        <v>500</v>
      </c>
      <c r="H41" s="38">
        <v>250</v>
      </c>
      <c r="I41" s="38">
        <v>20</v>
      </c>
      <c r="J41" s="38"/>
      <c r="K41" s="38">
        <v>3</v>
      </c>
      <c r="L41" s="38">
        <v>1</v>
      </c>
      <c r="M41" s="38"/>
      <c r="N41" s="38">
        <v>5</v>
      </c>
      <c r="O41" s="38">
        <v>50</v>
      </c>
      <c r="P41" s="38"/>
      <c r="Q41" s="38">
        <v>80</v>
      </c>
      <c r="R41" s="38"/>
      <c r="S41" s="38">
        <v>15</v>
      </c>
      <c r="T41" s="38"/>
      <c r="U41" s="38">
        <v>300</v>
      </c>
      <c r="V41" s="38">
        <v>80</v>
      </c>
      <c r="W41" s="38">
        <v>20</v>
      </c>
      <c r="X41" s="38">
        <v>40</v>
      </c>
      <c r="Y41" s="38">
        <v>15</v>
      </c>
      <c r="Z41" s="38"/>
      <c r="AA41" s="38">
        <v>50</v>
      </c>
      <c r="AB41" s="38">
        <v>25</v>
      </c>
      <c r="AC41" s="38">
        <v>90</v>
      </c>
      <c r="AD41" s="38">
        <v>190</v>
      </c>
      <c r="AE41" s="38">
        <v>300</v>
      </c>
      <c r="AF41" s="38"/>
      <c r="AG41" s="38">
        <v>20</v>
      </c>
      <c r="AH41" s="38">
        <v>2</v>
      </c>
      <c r="AI41" s="38">
        <v>3</v>
      </c>
      <c r="AJ41" s="100">
        <v>450</v>
      </c>
      <c r="AK41" s="38"/>
      <c r="AL41" s="38">
        <v>5</v>
      </c>
      <c r="AM41" s="38"/>
      <c r="AN41" s="38"/>
      <c r="AO41" s="38">
        <v>5</v>
      </c>
      <c r="AP41" s="38">
        <v>26</v>
      </c>
      <c r="AQ41" s="38"/>
      <c r="AR41" s="38"/>
      <c r="AS41" s="38"/>
      <c r="AT41" s="50">
        <v>2</v>
      </c>
      <c r="AU41" s="50"/>
      <c r="AV41" s="38"/>
      <c r="AW41" s="38"/>
      <c r="AX41" s="38">
        <v>72</v>
      </c>
      <c r="AY41" s="38"/>
      <c r="AZ41" s="103">
        <v>12250</v>
      </c>
      <c r="BA41" s="38"/>
      <c r="BB41" s="38"/>
      <c r="BC41" s="38"/>
      <c r="BD41" s="38"/>
      <c r="BE41" s="77">
        <f t="shared" si="1"/>
        <v>16684</v>
      </c>
      <c r="BF41" s="73">
        <f t="shared" si="0"/>
        <v>16684</v>
      </c>
      <c r="BH41" s="87"/>
      <c r="BI41" s="90"/>
    </row>
    <row r="42" spans="1:101" ht="12.75" customHeight="1">
      <c r="A42" s="23">
        <v>6310</v>
      </c>
      <c r="B42" s="18" t="s">
        <v>100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02">
        <v>20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102"/>
      <c r="BA42" s="8"/>
      <c r="BB42" s="8"/>
      <c r="BC42" s="8"/>
      <c r="BD42" s="8"/>
      <c r="BE42" s="51">
        <f t="shared" si="1"/>
        <v>20</v>
      </c>
      <c r="BF42">
        <f t="shared" si="0"/>
        <v>20</v>
      </c>
      <c r="BG42" s="73"/>
      <c r="BH42" s="87"/>
      <c r="BI42" s="90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</row>
    <row r="43" spans="1:101" ht="12.75" customHeight="1">
      <c r="A43" s="23">
        <v>6320</v>
      </c>
      <c r="B43" s="18" t="s">
        <v>101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120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102"/>
      <c r="BA43" s="8"/>
      <c r="BB43" s="8"/>
      <c r="BC43" s="8"/>
      <c r="BD43" s="8"/>
      <c r="BE43" s="51">
        <f t="shared" si="1"/>
        <v>120</v>
      </c>
      <c r="BF43">
        <f t="shared" si="0"/>
        <v>120</v>
      </c>
      <c r="BG43" s="73"/>
      <c r="BH43" s="87"/>
      <c r="BI43" s="90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</row>
    <row r="44" spans="1:101" ht="12.75" customHeight="1">
      <c r="A44" s="23">
        <v>6330</v>
      </c>
      <c r="B44" s="18" t="s">
        <v>109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1200</v>
      </c>
      <c r="AS44" s="8">
        <v>1500</v>
      </c>
      <c r="AT44" s="8"/>
      <c r="AU44" s="8"/>
      <c r="AV44" s="8"/>
      <c r="AW44" s="8"/>
      <c r="AX44" s="8"/>
      <c r="AY44" s="8"/>
      <c r="AZ44" s="102"/>
      <c r="BA44" s="8"/>
      <c r="BB44" s="8"/>
      <c r="BC44" s="8"/>
      <c r="BD44" s="8"/>
      <c r="BE44" s="51">
        <f t="shared" si="1"/>
        <v>2700</v>
      </c>
      <c r="BF44">
        <f t="shared" si="0"/>
        <v>2700</v>
      </c>
      <c r="BG44" s="73"/>
      <c r="BH44" s="91"/>
      <c r="BI44" s="90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</row>
    <row r="45" spans="1:101" ht="12.75" customHeight="1">
      <c r="A45" s="23">
        <v>6399</v>
      </c>
      <c r="B45" s="18" t="s">
        <v>167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>
        <v>1000</v>
      </c>
      <c r="AU45" s="8"/>
      <c r="AV45" s="8"/>
      <c r="AW45" s="8"/>
      <c r="AX45" s="8"/>
      <c r="AY45" s="8"/>
      <c r="AZ45" s="102"/>
      <c r="BA45" s="8"/>
      <c r="BB45" s="8"/>
      <c r="BC45" s="8"/>
      <c r="BD45" s="8"/>
      <c r="BE45" s="51">
        <f t="shared" si="1"/>
        <v>1000</v>
      </c>
      <c r="BF45">
        <f t="shared" si="0"/>
        <v>1000</v>
      </c>
      <c r="BG45" s="73"/>
      <c r="BH45" s="86"/>
      <c r="BI45" s="90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</row>
    <row r="46" spans="1:61" s="73" customFormat="1" ht="12.75" customHeight="1">
      <c r="A46" s="36">
        <v>6402</v>
      </c>
      <c r="B46" s="37" t="s">
        <v>142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103"/>
      <c r="BA46" s="38"/>
      <c r="BB46" s="38"/>
      <c r="BC46" s="38"/>
      <c r="BD46" s="38"/>
      <c r="BE46" s="77"/>
      <c r="BF46" s="73">
        <f t="shared" si="0"/>
        <v>0</v>
      </c>
      <c r="BH46" s="86"/>
      <c r="BI46" s="90"/>
    </row>
    <row r="47" spans="1:101" ht="12.75" customHeight="1">
      <c r="A47" s="23">
        <v>6409</v>
      </c>
      <c r="B47" s="18" t="s">
        <v>102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38">
        <v>30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102"/>
      <c r="BA47" s="8"/>
      <c r="BB47" s="8"/>
      <c r="BC47" s="8"/>
      <c r="BD47" s="8"/>
      <c r="BE47" s="51">
        <f>SUM(C47:BD47)</f>
        <v>30</v>
      </c>
      <c r="BF47">
        <f t="shared" si="0"/>
        <v>30</v>
      </c>
      <c r="BG47" s="73"/>
      <c r="BH47" s="86"/>
      <c r="BI47" s="90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</row>
    <row r="48" spans="1:101" ht="12.75" customHeight="1" thickBot="1">
      <c r="A48" s="47"/>
      <c r="B48" s="48" t="s">
        <v>151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W48" s="46"/>
      <c r="AX48" s="46"/>
      <c r="AY48" s="46"/>
      <c r="AZ48" s="104"/>
      <c r="BA48" s="46"/>
      <c r="BB48" s="49"/>
      <c r="BC48" s="49"/>
      <c r="BD48" s="46">
        <v>1300</v>
      </c>
      <c r="BE48" s="51">
        <f>SUM(C48:BD48)</f>
        <v>1300</v>
      </c>
      <c r="BF48">
        <f t="shared" si="0"/>
        <v>1300</v>
      </c>
      <c r="BG48" s="73"/>
      <c r="BH48" s="86"/>
      <c r="BI48" s="90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</row>
    <row r="49" spans="1:101" ht="17.25" customHeight="1" thickBot="1">
      <c r="A49" s="26" t="s">
        <v>111</v>
      </c>
      <c r="B49" s="26"/>
      <c r="C49" s="148">
        <f aca="true" t="shared" si="2" ref="C49:AE49">SUM(C6:C48)</f>
        <v>3590</v>
      </c>
      <c r="D49" s="148">
        <f t="shared" si="2"/>
        <v>10</v>
      </c>
      <c r="E49" s="148">
        <f t="shared" si="2"/>
        <v>357</v>
      </c>
      <c r="F49" s="148">
        <f t="shared" si="2"/>
        <v>900</v>
      </c>
      <c r="G49" s="148">
        <f t="shared" si="2"/>
        <v>1152</v>
      </c>
      <c r="H49" s="148">
        <f t="shared" si="2"/>
        <v>518</v>
      </c>
      <c r="I49" s="148">
        <f t="shared" si="2"/>
        <v>20</v>
      </c>
      <c r="J49" s="148">
        <f t="shared" si="2"/>
        <v>3</v>
      </c>
      <c r="K49" s="148">
        <f t="shared" si="2"/>
        <v>53</v>
      </c>
      <c r="L49" s="148">
        <f t="shared" si="2"/>
        <v>2</v>
      </c>
      <c r="M49" s="148">
        <f t="shared" si="2"/>
        <v>25</v>
      </c>
      <c r="N49" s="148">
        <f t="shared" si="2"/>
        <v>30</v>
      </c>
      <c r="O49" s="148">
        <f t="shared" si="2"/>
        <v>250</v>
      </c>
      <c r="P49" s="148">
        <f t="shared" si="2"/>
        <v>15</v>
      </c>
      <c r="Q49" s="148">
        <f t="shared" si="2"/>
        <v>350</v>
      </c>
      <c r="R49" s="148">
        <f t="shared" si="2"/>
        <v>40</v>
      </c>
      <c r="S49" s="148">
        <f t="shared" si="2"/>
        <v>65</v>
      </c>
      <c r="T49" s="148">
        <f t="shared" si="2"/>
        <v>604</v>
      </c>
      <c r="U49" s="148">
        <f t="shared" si="2"/>
        <v>1033</v>
      </c>
      <c r="V49" s="148">
        <f t="shared" si="2"/>
        <v>390</v>
      </c>
      <c r="W49" s="148">
        <f t="shared" si="2"/>
        <v>20</v>
      </c>
      <c r="X49" s="148">
        <f t="shared" si="2"/>
        <v>72</v>
      </c>
      <c r="Y49" s="148">
        <f t="shared" si="2"/>
        <v>232</v>
      </c>
      <c r="Z49" s="148">
        <f t="shared" si="2"/>
        <v>1</v>
      </c>
      <c r="AA49" s="148">
        <f t="shared" si="2"/>
        <v>150</v>
      </c>
      <c r="AB49" s="148">
        <f t="shared" si="2"/>
        <v>34</v>
      </c>
      <c r="AC49" s="148">
        <f t="shared" si="2"/>
        <v>92</v>
      </c>
      <c r="AD49" s="148">
        <f t="shared" si="2"/>
        <v>3359</v>
      </c>
      <c r="AE49" s="148">
        <f t="shared" si="2"/>
        <v>2455</v>
      </c>
      <c r="AF49" s="148"/>
      <c r="AG49" s="148">
        <f>SUM(AG6:AG48)</f>
        <v>20</v>
      </c>
      <c r="AH49" s="148">
        <f>SUM(AH6:AH48)</f>
        <v>3</v>
      </c>
      <c r="AI49" s="148">
        <f>SUM(AI6:AI48)</f>
        <v>58</v>
      </c>
      <c r="AJ49" s="148">
        <f>SUM(AJ6:AJ48)</f>
        <v>804</v>
      </c>
      <c r="AK49" s="148"/>
      <c r="AL49" s="148">
        <f>SUM(AL6:AL48)</f>
        <v>35</v>
      </c>
      <c r="AM49" s="148">
        <f>SUM(AM6:AM48)</f>
        <v>230</v>
      </c>
      <c r="AN49" s="148"/>
      <c r="AO49" s="148">
        <f aca="true" t="shared" si="3" ref="AO49:AU49">SUM(AO6:AO48)</f>
        <v>5</v>
      </c>
      <c r="AP49" s="148">
        <f t="shared" si="3"/>
        <v>26</v>
      </c>
      <c r="AQ49" s="148">
        <f t="shared" si="3"/>
        <v>2400</v>
      </c>
      <c r="AR49" s="148">
        <f t="shared" si="3"/>
        <v>1200</v>
      </c>
      <c r="AS49" s="148">
        <f t="shared" si="3"/>
        <v>1500</v>
      </c>
      <c r="AT49" s="148">
        <f t="shared" si="3"/>
        <v>1007</v>
      </c>
      <c r="AU49" s="171">
        <f t="shared" si="3"/>
        <v>1620</v>
      </c>
      <c r="AV49" s="172"/>
      <c r="AW49" s="173">
        <f>SUM(AW6:AW48)</f>
        <v>31</v>
      </c>
      <c r="AX49" s="148">
        <f>SUM(AX6:AX48)</f>
        <v>72</v>
      </c>
      <c r="AY49" s="148">
        <f>SUM(AY6:AY48)</f>
        <v>200</v>
      </c>
      <c r="AZ49" s="148">
        <f>SUM(AZ6:AZ48)</f>
        <v>29940</v>
      </c>
      <c r="BA49" s="148">
        <f>SUM(BA6:BA48)</f>
        <v>500</v>
      </c>
      <c r="BB49" s="171"/>
      <c r="BC49" s="171"/>
      <c r="BD49" s="171">
        <f>SUM(BD6:BD48)</f>
        <v>1300</v>
      </c>
      <c r="BE49" s="169">
        <f>SUM(C49:BD49)</f>
        <v>56773</v>
      </c>
      <c r="BF49" s="32">
        <f t="shared" si="0"/>
        <v>56773</v>
      </c>
      <c r="BG49" s="34"/>
      <c r="BH49" s="86"/>
      <c r="BI49" s="90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</row>
    <row r="50" spans="11:101" ht="13.5" customHeight="1">
      <c r="K50" s="32"/>
      <c r="Y50" s="32"/>
      <c r="BB50" s="67"/>
      <c r="BE50" s="170"/>
      <c r="BG50" s="73"/>
      <c r="BH50" s="86"/>
      <c r="BI50" s="90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</row>
    <row r="51" spans="57:101" ht="15" customHeight="1">
      <c r="BE51" s="76"/>
      <c r="BG51" s="73"/>
      <c r="BH51" s="86"/>
      <c r="BI51" s="90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</row>
    <row r="52" spans="58:101" ht="13.5" customHeight="1">
      <c r="BF52">
        <f>SUM(BE52)</f>
        <v>0</v>
      </c>
      <c r="BG52" s="73"/>
      <c r="BH52" s="86"/>
      <c r="BI52" s="90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</row>
    <row r="53" spans="59:101" ht="12.75">
      <c r="BG53" s="73"/>
      <c r="BH53" s="86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</row>
    <row r="54" spans="59:101" ht="12.75">
      <c r="BG54" s="73"/>
      <c r="BH54" s="86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</row>
    <row r="55" spans="59:101" ht="12.75">
      <c r="BG55" s="73"/>
      <c r="BH55" s="86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</row>
    <row r="56" spans="59:101" ht="12.75">
      <c r="BG56" s="73"/>
      <c r="BH56" s="86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</row>
    <row r="57" spans="59:101" ht="12.75">
      <c r="BG57" s="73"/>
      <c r="BH57" s="86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</row>
    <row r="58" spans="59:101" ht="12.75">
      <c r="BG58" s="73"/>
      <c r="BH58" s="86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</row>
    <row r="59" spans="59:101" ht="12.75">
      <c r="BG59" s="73"/>
      <c r="BH59" s="86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</row>
    <row r="60" spans="59:101" ht="12.75">
      <c r="BG60" s="73"/>
      <c r="BH60" s="86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</row>
    <row r="61" spans="59:101" ht="12.75">
      <c r="BG61" s="73"/>
      <c r="BH61" s="86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</row>
    <row r="62" spans="59:101" ht="12.75">
      <c r="BG62" s="73"/>
      <c r="BH62" s="86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</row>
    <row r="63" spans="59:101" ht="12.75">
      <c r="BG63" s="73"/>
      <c r="BH63" s="86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</row>
    <row r="64" spans="59:101" ht="12.75">
      <c r="BG64" s="73"/>
      <c r="BH64" s="86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</row>
    <row r="65" spans="59:101" ht="12.75">
      <c r="BG65" s="73"/>
      <c r="BH65" s="86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</row>
    <row r="66" spans="59:101" ht="12.75">
      <c r="BG66" s="73"/>
      <c r="BH66" s="86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</row>
    <row r="67" spans="59:101" ht="12.75">
      <c r="BG67" s="73"/>
      <c r="BH67" s="86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</row>
    <row r="68" spans="59:101" ht="12.75">
      <c r="BG68" s="73"/>
      <c r="BH68" s="86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</row>
    <row r="69" spans="59:101" ht="12.75">
      <c r="BG69" s="73"/>
      <c r="BH69" s="86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</row>
    <row r="70" spans="59:101" ht="12.75">
      <c r="BG70" s="73"/>
      <c r="BH70" s="86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</row>
    <row r="71" spans="59:101" ht="12.75">
      <c r="BG71" s="73"/>
      <c r="BH71" s="86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</row>
    <row r="72" spans="59:101" ht="12.75">
      <c r="BG72" s="73"/>
      <c r="BH72" s="86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</row>
    <row r="73" spans="59:101" ht="12.75">
      <c r="BG73" s="73"/>
      <c r="BH73" s="86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</row>
    <row r="74" spans="59:101" ht="12.75">
      <c r="BG74" s="73"/>
      <c r="BH74" s="86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</row>
    <row r="75" spans="59:101" ht="12.75">
      <c r="BG75" s="73"/>
      <c r="BH75" s="86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</row>
    <row r="76" spans="59:101" ht="12.75">
      <c r="BG76" s="73"/>
      <c r="BH76" s="86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</row>
    <row r="77" spans="59:101" ht="12.75">
      <c r="BG77" s="73"/>
      <c r="BH77" s="86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</row>
    <row r="78" spans="59:101" ht="12.75">
      <c r="BG78" s="73"/>
      <c r="BH78" s="86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</row>
    <row r="79" spans="59:101" ht="12.75">
      <c r="BG79" s="73"/>
      <c r="BH79" s="86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</row>
    <row r="80" spans="59:101" ht="12.75">
      <c r="BG80" s="73"/>
      <c r="BH80" s="86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</row>
    <row r="81" spans="59:101" ht="12.75">
      <c r="BG81" s="73"/>
      <c r="BH81" s="86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</row>
    <row r="82" spans="59:101" ht="12.75">
      <c r="BG82" s="73"/>
      <c r="BH82" s="86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</row>
    <row r="83" spans="59:101" ht="12.75">
      <c r="BG83" s="73"/>
      <c r="BH83" s="86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</row>
    <row r="84" spans="59:101" ht="12.75">
      <c r="BG84" s="73"/>
      <c r="BH84" s="86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</row>
    <row r="85" spans="59:101" ht="12.75">
      <c r="BG85" s="73"/>
      <c r="BH85" s="86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</row>
    <row r="86" spans="59:101" ht="12.75">
      <c r="BG86" s="73"/>
      <c r="BH86" s="86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</row>
    <row r="87" spans="59:101" ht="12.75">
      <c r="BG87" s="73"/>
      <c r="BH87" s="86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</row>
    <row r="88" spans="59:101" ht="12.75">
      <c r="BG88" s="73"/>
      <c r="BH88" s="86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</row>
    <row r="89" spans="59:101" ht="12.75">
      <c r="BG89" s="73"/>
      <c r="BH89" s="86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</row>
    <row r="90" spans="59:101" ht="12.75">
      <c r="BG90" s="73"/>
      <c r="BH90" s="86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</row>
    <row r="91" spans="59:101" ht="12.75">
      <c r="BG91" s="73"/>
      <c r="BH91" s="86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</row>
    <row r="92" spans="59:101" ht="12.75">
      <c r="BG92" s="73"/>
      <c r="BH92" s="86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</row>
    <row r="93" spans="59:101" ht="12.75">
      <c r="BG93" s="73"/>
      <c r="BH93" s="86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</row>
    <row r="94" spans="59:101" ht="12.75">
      <c r="BG94" s="73"/>
      <c r="BH94" s="86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</row>
    <row r="95" spans="59:101" ht="12.75">
      <c r="BG95" s="73"/>
      <c r="BH95" s="86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</row>
    <row r="96" spans="59:101" ht="12.75">
      <c r="BG96" s="73"/>
      <c r="BH96" s="86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</row>
    <row r="97" spans="59:101" ht="12.75">
      <c r="BG97" s="73"/>
      <c r="BH97" s="86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</row>
    <row r="98" spans="59:101" ht="12.75">
      <c r="BG98" s="73"/>
      <c r="BH98" s="86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</row>
    <row r="99" spans="59:101" ht="12.75">
      <c r="BG99" s="73"/>
      <c r="BH99" s="86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</row>
    <row r="100" spans="59:101" ht="12.75">
      <c r="BG100" s="73"/>
      <c r="BH100" s="86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</row>
    <row r="101" spans="59:101" ht="12.75">
      <c r="BG101" s="73"/>
      <c r="BH101" s="86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</row>
    <row r="102" spans="59:101" ht="12.75">
      <c r="BG102" s="73"/>
      <c r="BH102" s="86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</row>
    <row r="103" spans="59:101" ht="12.75">
      <c r="BG103" s="73"/>
      <c r="BH103" s="86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</row>
    <row r="104" spans="59:101" ht="12.75">
      <c r="BG104" s="73"/>
      <c r="BH104" s="86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</row>
    <row r="105" spans="59:101" ht="12.75">
      <c r="BG105" s="73"/>
      <c r="BH105" s="86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</row>
    <row r="106" spans="59:101" ht="12.75">
      <c r="BG106" s="73"/>
      <c r="BH106" s="86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</row>
    <row r="107" spans="59:101" ht="12.75">
      <c r="BG107" s="73"/>
      <c r="BH107" s="86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</row>
    <row r="108" spans="59:101" ht="12.75">
      <c r="BG108" s="73"/>
      <c r="BH108" s="86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</row>
    <row r="140" ht="12.75">
      <c r="BF140">
        <f>SUM(BE140)</f>
        <v>0</v>
      </c>
    </row>
    <row r="210" ht="12.75">
      <c r="BF210">
        <f>SUM(BE210)</f>
        <v>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geOrder="overThenDown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L19" sqref="BL19"/>
    </sheetView>
  </sheetViews>
  <sheetFormatPr defaultColWidth="9.00390625" defaultRowHeight="12.75"/>
  <cols>
    <col min="1" max="1" width="5.625" style="0" customWidth="1"/>
    <col min="4" max="4" width="55.50390625" style="0" customWidth="1"/>
    <col min="8" max="8" width="10.625" style="0" customWidth="1"/>
    <col min="10" max="10" width="8.50390625" style="0" customWidth="1"/>
  </cols>
  <sheetData>
    <row r="1" spans="1:66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</row>
    <row r="2" spans="1:66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</row>
    <row r="3" spans="4:14" s="123" customFormat="1" ht="12.75">
      <c r="D3" s="123" t="s">
        <v>192</v>
      </c>
      <c r="E3" s="212"/>
      <c r="F3" s="212"/>
      <c r="G3" s="212"/>
      <c r="H3" s="212"/>
      <c r="I3" s="212"/>
      <c r="J3" s="212"/>
      <c r="K3" s="212"/>
      <c r="L3" s="212"/>
      <c r="M3" s="211"/>
      <c r="N3" s="211"/>
    </row>
    <row r="4" spans="1:66" ht="12.75" customHeight="1">
      <c r="A4" s="106"/>
      <c r="B4" s="106"/>
      <c r="C4" s="107"/>
      <c r="D4" s="108"/>
      <c r="E4" s="106"/>
      <c r="F4" s="106"/>
      <c r="G4" s="106"/>
      <c r="H4" s="106"/>
      <c r="I4" s="106"/>
      <c r="J4" s="106"/>
      <c r="K4" s="34"/>
      <c r="L4" s="34"/>
      <c r="M4" s="34"/>
      <c r="N4" s="34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</row>
    <row r="5" spans="1:66" ht="12.75">
      <c r="A5" s="106"/>
      <c r="B5" s="106"/>
      <c r="C5" s="107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</row>
    <row r="6" spans="1:66" ht="12.75">
      <c r="A6" s="106"/>
      <c r="B6" s="106"/>
      <c r="C6" s="107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</row>
    <row r="7" spans="1:66" ht="12.75">
      <c r="A7" s="106"/>
      <c r="B7" s="106"/>
      <c r="C7" s="107"/>
      <c r="D7" s="34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</row>
    <row r="8" spans="1:66" ht="12.75">
      <c r="A8" s="106"/>
      <c r="B8" s="34"/>
      <c r="C8" s="107"/>
      <c r="D8" s="34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</row>
    <row r="9" spans="1:66" ht="12.75">
      <c r="A9" s="106"/>
      <c r="B9" s="106"/>
      <c r="C9" s="109"/>
      <c r="D9" s="34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</row>
    <row r="10" spans="1:66" ht="12.75">
      <c r="A10" s="106"/>
      <c r="B10" s="106"/>
      <c r="C10" s="107"/>
      <c r="D10" s="34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</row>
    <row r="11" spans="1:66" ht="12.75">
      <c r="A11" s="106"/>
      <c r="B11" s="34"/>
      <c r="C11" s="107"/>
      <c r="D11" s="34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</row>
    <row r="12" spans="1:66" ht="12.75">
      <c r="A12" s="106"/>
      <c r="B12" s="34"/>
      <c r="C12" s="107"/>
      <c r="D12" s="34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</row>
    <row r="13" spans="1:66" ht="12.75">
      <c r="A13" s="106"/>
      <c r="B13" s="34"/>
      <c r="C13" s="107"/>
      <c r="D13" s="34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</row>
    <row r="14" spans="1:66" ht="12.75">
      <c r="A14" s="106"/>
      <c r="B14" s="34"/>
      <c r="C14" s="107"/>
      <c r="D14" s="34"/>
      <c r="E14" s="106"/>
      <c r="F14" s="106"/>
      <c r="G14" s="106"/>
      <c r="H14" s="106"/>
      <c r="I14" s="106"/>
      <c r="J14" s="110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</row>
    <row r="15" spans="1:66" ht="12.75">
      <c r="A15" s="106"/>
      <c r="B15" s="34"/>
      <c r="C15" s="107"/>
      <c r="D15" s="34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</row>
    <row r="16" spans="1:66" ht="12.75">
      <c r="A16" s="106"/>
      <c r="B16" s="34"/>
      <c r="C16" s="107"/>
      <c r="D16" s="34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</row>
    <row r="17" spans="1:66" ht="12.75">
      <c r="A17" s="106"/>
      <c r="B17" s="34"/>
      <c r="C17" s="107"/>
      <c r="D17" s="34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</row>
    <row r="18" spans="1:66" ht="12.75">
      <c r="A18" s="106"/>
      <c r="B18" s="34"/>
      <c r="C18" s="107"/>
      <c r="D18" s="34"/>
      <c r="E18" s="106"/>
      <c r="F18" s="106"/>
      <c r="G18" s="106"/>
      <c r="H18" s="106"/>
      <c r="I18" s="106"/>
      <c r="J18" s="110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</row>
    <row r="19" spans="1:66" ht="12.75">
      <c r="A19" s="106"/>
      <c r="B19" s="106"/>
      <c r="C19" s="107"/>
      <c r="D19" s="3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</row>
    <row r="20" spans="1:66" ht="12.75">
      <c r="A20" s="106"/>
      <c r="B20" s="106"/>
      <c r="C20" s="107"/>
      <c r="D20" s="106"/>
      <c r="E20" s="106"/>
      <c r="F20" s="106"/>
      <c r="G20" s="111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</row>
    <row r="21" spans="1:66" ht="12.75">
      <c r="A21" s="106"/>
      <c r="B21" s="106"/>
      <c r="C21" s="107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</row>
    <row r="22" spans="1:66" ht="12.75">
      <c r="A22" s="106"/>
      <c r="B22" s="106"/>
      <c r="C22" s="107"/>
      <c r="D22" s="12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</row>
    <row r="23" spans="1:66" ht="12.75">
      <c r="A23" s="106"/>
      <c r="B23" s="106"/>
      <c r="C23" s="107"/>
      <c r="D23" s="34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</row>
    <row r="24" spans="1:66" ht="12.75">
      <c r="A24" s="106"/>
      <c r="B24" s="106"/>
      <c r="C24" s="107"/>
      <c r="D24" s="34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</row>
    <row r="25" spans="1:66" ht="12.75">
      <c r="A25" s="106"/>
      <c r="B25" s="106"/>
      <c r="C25" s="107"/>
      <c r="D25" s="34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</row>
    <row r="26" spans="1:66" ht="12.75">
      <c r="A26" s="106"/>
      <c r="B26" s="34"/>
      <c r="C26" s="107"/>
      <c r="D26" s="34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</row>
    <row r="27" spans="1:66" ht="12.75">
      <c r="A27" s="106"/>
      <c r="B27" s="34"/>
      <c r="C27" s="107"/>
      <c r="D27" s="34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</row>
    <row r="28" spans="1:66" s="45" customFormat="1" ht="12.75">
      <c r="A28" s="124"/>
      <c r="B28" s="125"/>
      <c r="C28" s="124"/>
      <c r="D28" s="126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</row>
    <row r="29" spans="1:66" ht="12.75">
      <c r="A29" s="106"/>
      <c r="B29" s="125"/>
      <c r="C29" s="105"/>
      <c r="D29" s="34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</row>
    <row r="30" spans="1:66" ht="12.75">
      <c r="A30" s="106"/>
      <c r="B30" s="113"/>
      <c r="C30" s="113"/>
      <c r="D30" s="127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</row>
    <row r="31" spans="1:66" ht="12.75">
      <c r="A31" s="106"/>
      <c r="B31" s="125"/>
      <c r="C31" s="124"/>
      <c r="D31" s="34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</row>
    <row r="32" spans="1:66" ht="12.75">
      <c r="A32" s="106"/>
      <c r="B32" s="106"/>
      <c r="C32" s="11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</row>
    <row r="33" spans="1:66" ht="12.75">
      <c r="A33" s="106"/>
      <c r="B33" s="106"/>
      <c r="C33" s="11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</row>
    <row r="34" spans="1:66" ht="12.75">
      <c r="A34" s="106"/>
      <c r="B34" s="106"/>
      <c r="C34" s="114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</row>
    <row r="35" spans="1:66" ht="12.75">
      <c r="A35" s="106"/>
      <c r="B35" s="106"/>
      <c r="C35" s="114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</row>
    <row r="36" spans="1:66" ht="12.75">
      <c r="A36" s="106"/>
      <c r="B36" s="106"/>
      <c r="C36" s="114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</row>
    <row r="37" spans="1:66" ht="12.75">
      <c r="A37" s="106"/>
      <c r="B37" s="106"/>
      <c r="C37" s="114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</row>
    <row r="38" spans="1:66" ht="12.75">
      <c r="A38" s="106"/>
      <c r="B38" s="106"/>
      <c r="C38" s="114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</row>
    <row r="39" spans="1:66" ht="12.75">
      <c r="A39" s="106"/>
      <c r="B39" s="106"/>
      <c r="C39" s="11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</row>
    <row r="40" spans="1:66" ht="12.75">
      <c r="A40" s="106"/>
      <c r="B40" s="106"/>
      <c r="C40" s="114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</row>
    <row r="41" spans="1:66" ht="12.75">
      <c r="A41" s="106"/>
      <c r="B41" s="106"/>
      <c r="C41" s="114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</row>
    <row r="42" spans="1:66" ht="12.75">
      <c r="A42" s="106"/>
      <c r="B42" s="106"/>
      <c r="C42" s="11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</row>
    <row r="43" spans="1:66" ht="12.75">
      <c r="A43" s="106"/>
      <c r="B43" s="106"/>
      <c r="C43" s="114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</row>
    <row r="44" spans="1:66" ht="12.75">
      <c r="A44" s="106"/>
      <c r="B44" s="106"/>
      <c r="C44" s="11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</row>
    <row r="45" spans="1:66" ht="12.75">
      <c r="A45" s="106"/>
      <c r="B45" s="106"/>
      <c r="C45" s="114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</row>
    <row r="46" spans="1:66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</row>
    <row r="47" spans="1:66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</row>
    <row r="48" spans="1:66" ht="15">
      <c r="A48" s="106"/>
      <c r="B48" s="106"/>
      <c r="C48" s="106"/>
      <c r="D48" s="115"/>
      <c r="E48" s="114"/>
      <c r="F48" s="114"/>
      <c r="G48" s="114"/>
      <c r="H48" s="114"/>
      <c r="I48" s="114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</row>
    <row r="49" spans="1:66" ht="15">
      <c r="A49" s="106"/>
      <c r="B49" s="106"/>
      <c r="C49" s="106"/>
      <c r="D49" s="115"/>
      <c r="E49" s="114"/>
      <c r="F49" s="114"/>
      <c r="G49" s="114"/>
      <c r="H49" s="114"/>
      <c r="I49" s="114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</row>
    <row r="50" spans="1:66" ht="15">
      <c r="A50" s="106"/>
      <c r="B50" s="106"/>
      <c r="C50" s="106"/>
      <c r="D50" s="115"/>
      <c r="E50" s="114"/>
      <c r="F50" s="114"/>
      <c r="G50" s="114"/>
      <c r="H50" s="114"/>
      <c r="I50" s="114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</row>
    <row r="51" spans="1:66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</row>
    <row r="52" spans="1:66" ht="17.25">
      <c r="A52" s="106"/>
      <c r="B52" s="106"/>
      <c r="C52" s="106"/>
      <c r="D52" s="116"/>
      <c r="E52" s="112"/>
      <c r="F52" s="112"/>
      <c r="G52" s="112"/>
      <c r="H52" s="112"/>
      <c r="I52" s="112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</row>
    <row r="53" spans="1:66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</row>
    <row r="54" spans="1:66" ht="12.75">
      <c r="A54" s="106"/>
      <c r="B54" s="106"/>
      <c r="C54" s="106"/>
      <c r="D54" s="106"/>
      <c r="E54" s="111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</row>
    <row r="55" spans="1:66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</row>
    <row r="56" spans="1:66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</row>
    <row r="57" spans="1:66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</row>
    <row r="58" spans="1:66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</row>
    <row r="59" spans="1:66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</row>
    <row r="60" spans="1:66" ht="12.75">
      <c r="A60" s="106"/>
      <c r="B60" s="106"/>
      <c r="C60" s="114"/>
      <c r="D60" s="114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</row>
    <row r="61" spans="1:66" ht="21">
      <c r="A61" s="106"/>
      <c r="B61" s="117"/>
      <c r="C61" s="117"/>
      <c r="D61" s="118"/>
      <c r="E61" s="119"/>
      <c r="F61" s="119"/>
      <c r="G61" s="119"/>
      <c r="H61" s="119"/>
      <c r="I61" s="119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</row>
    <row r="62" spans="1:66" ht="12.75">
      <c r="A62" s="106"/>
      <c r="B62" s="213"/>
      <c r="C62" s="213"/>
      <c r="D62" s="213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</row>
    <row r="63" spans="1:66" ht="12.75">
      <c r="A63" s="106"/>
      <c r="B63" s="120"/>
      <c r="C63" s="120"/>
      <c r="D63" s="1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</row>
    <row r="64" spans="1:66" ht="12.75">
      <c r="A64" s="106"/>
      <c r="B64" s="214"/>
      <c r="C64" s="114"/>
      <c r="D64" s="114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</row>
    <row r="65" spans="1:66" ht="12.75">
      <c r="A65" s="106"/>
      <c r="B65" s="21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</row>
    <row r="66" spans="1:66" ht="12.75">
      <c r="A66" s="106"/>
      <c r="B66" s="21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</row>
    <row r="67" spans="1:66" ht="12.75">
      <c r="A67" s="106"/>
      <c r="B67" s="214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</row>
    <row r="68" spans="1:66" ht="12.75">
      <c r="A68" s="106"/>
      <c r="B68" s="214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</row>
    <row r="69" spans="1:66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</row>
    <row r="70" spans="1:66" ht="12.75">
      <c r="A70" s="107"/>
      <c r="B70" s="107"/>
      <c r="C70" s="107"/>
      <c r="D70" s="113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</row>
    <row r="71" spans="1:66" ht="12.7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</row>
    <row r="72" spans="1:66" ht="12.75">
      <c r="A72" s="106"/>
      <c r="B72" s="106"/>
      <c r="C72" s="107"/>
      <c r="D72" s="106"/>
      <c r="E72" s="106"/>
      <c r="F72" s="106"/>
      <c r="G72" s="106"/>
      <c r="H72" s="111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</row>
    <row r="73" spans="1:66" ht="12.75">
      <c r="A73" s="106"/>
      <c r="B73" s="106"/>
      <c r="C73" s="107"/>
      <c r="D73" s="106"/>
      <c r="E73" s="106"/>
      <c r="F73" s="106"/>
      <c r="G73" s="106"/>
      <c r="H73" s="111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</row>
    <row r="74" spans="1:66" ht="12.75">
      <c r="A74" s="106"/>
      <c r="B74" s="106"/>
      <c r="C74" s="107"/>
      <c r="D74" s="106"/>
      <c r="E74" s="106"/>
      <c r="F74" s="106"/>
      <c r="G74" s="106"/>
      <c r="H74" s="111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</row>
    <row r="75" spans="1:66" ht="12.75">
      <c r="A75" s="106"/>
      <c r="B75" s="106"/>
      <c r="C75" s="109"/>
      <c r="D75" s="106"/>
      <c r="E75" s="106"/>
      <c r="F75" s="106"/>
      <c r="G75" s="106"/>
      <c r="H75" s="111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</row>
    <row r="76" spans="1:66" ht="12.75">
      <c r="A76" s="106"/>
      <c r="B76" s="106"/>
      <c r="C76" s="107"/>
      <c r="D76" s="106"/>
      <c r="E76" s="106"/>
      <c r="F76" s="106"/>
      <c r="G76" s="106"/>
      <c r="H76" s="111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</row>
    <row r="77" spans="1:66" ht="12.75">
      <c r="A77" s="106"/>
      <c r="B77" s="106"/>
      <c r="C77" s="107"/>
      <c r="D77" s="106"/>
      <c r="E77" s="106"/>
      <c r="F77" s="106"/>
      <c r="G77" s="106"/>
      <c r="H77" s="111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</row>
    <row r="78" spans="1:66" ht="12.75">
      <c r="A78" s="106"/>
      <c r="B78" s="106"/>
      <c r="C78" s="107"/>
      <c r="D78" s="106"/>
      <c r="E78" s="106"/>
      <c r="F78" s="106"/>
      <c r="G78" s="106"/>
      <c r="H78" s="111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</row>
    <row r="79" spans="1:66" ht="12.75">
      <c r="A79" s="106"/>
      <c r="B79" s="106"/>
      <c r="C79" s="107"/>
      <c r="D79" s="106"/>
      <c r="E79" s="106"/>
      <c r="F79" s="106"/>
      <c r="G79" s="106"/>
      <c r="H79" s="111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</row>
    <row r="80" spans="1:66" ht="12.75">
      <c r="A80" s="106"/>
      <c r="B80" s="106"/>
      <c r="C80" s="107"/>
      <c r="D80" s="106"/>
      <c r="E80" s="106"/>
      <c r="F80" s="106"/>
      <c r="G80" s="106"/>
      <c r="H80" s="111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</row>
    <row r="81" spans="1:66" ht="12.75">
      <c r="A81" s="106"/>
      <c r="B81" s="106"/>
      <c r="C81" s="109"/>
      <c r="D81" s="106"/>
      <c r="E81" s="106"/>
      <c r="F81" s="106"/>
      <c r="G81" s="106"/>
      <c r="H81" s="111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</row>
    <row r="82" spans="1:66" ht="12.75">
      <c r="A82" s="106"/>
      <c r="B82" s="106"/>
      <c r="C82" s="107"/>
      <c r="D82" s="106"/>
      <c r="E82" s="106"/>
      <c r="F82" s="106"/>
      <c r="G82" s="106"/>
      <c r="H82" s="111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</row>
    <row r="83" spans="1:66" ht="12.75">
      <c r="A83" s="106"/>
      <c r="B83" s="106"/>
      <c r="C83" s="107"/>
      <c r="D83" s="106"/>
      <c r="E83" s="106"/>
      <c r="F83" s="106"/>
      <c r="G83" s="106"/>
      <c r="H83" s="111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</row>
    <row r="84" spans="1:66" ht="12.75">
      <c r="A84" s="106"/>
      <c r="B84" s="106"/>
      <c r="C84" s="107"/>
      <c r="D84" s="106"/>
      <c r="E84" s="106"/>
      <c r="F84" s="106"/>
      <c r="G84" s="106"/>
      <c r="H84" s="111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</row>
    <row r="85" spans="1:66" ht="12.75">
      <c r="A85" s="121"/>
      <c r="B85" s="106"/>
      <c r="C85" s="107"/>
      <c r="D85" s="106"/>
      <c r="E85" s="106"/>
      <c r="F85" s="106"/>
      <c r="G85" s="106"/>
      <c r="H85" s="111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</row>
    <row r="86" spans="1:66" ht="12.75">
      <c r="A86" s="106"/>
      <c r="B86" s="106"/>
      <c r="C86" s="107"/>
      <c r="D86" s="106"/>
      <c r="E86" s="106"/>
      <c r="F86" s="106"/>
      <c r="G86" s="106"/>
      <c r="H86" s="111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</row>
    <row r="87" spans="1:66" ht="12.75">
      <c r="A87" s="106"/>
      <c r="B87" s="106"/>
      <c r="C87" s="107"/>
      <c r="D87" s="106"/>
      <c r="E87" s="106"/>
      <c r="F87" s="106"/>
      <c r="G87" s="106"/>
      <c r="H87" s="111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</row>
    <row r="88" spans="1:66" ht="12.75">
      <c r="A88" s="106"/>
      <c r="B88" s="106"/>
      <c r="C88" s="107"/>
      <c r="D88" s="106"/>
      <c r="E88" s="106"/>
      <c r="F88" s="106"/>
      <c r="G88" s="106"/>
      <c r="H88" s="111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</row>
    <row r="89" spans="1:66" ht="12.75">
      <c r="A89" s="106"/>
      <c r="B89" s="106"/>
      <c r="C89" s="107"/>
      <c r="D89" s="106"/>
      <c r="E89" s="106"/>
      <c r="F89" s="106"/>
      <c r="G89" s="106"/>
      <c r="H89" s="111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</row>
    <row r="90" spans="1:66" ht="12.75">
      <c r="A90" s="106"/>
      <c r="B90" s="106"/>
      <c r="C90" s="107"/>
      <c r="D90" s="106"/>
      <c r="E90" s="106"/>
      <c r="F90" s="106"/>
      <c r="G90" s="106"/>
      <c r="H90" s="111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</row>
    <row r="91" spans="1:66" ht="12.75">
      <c r="A91" s="106"/>
      <c r="B91" s="106"/>
      <c r="C91" s="107"/>
      <c r="D91" s="106"/>
      <c r="E91" s="106"/>
      <c r="F91" s="106"/>
      <c r="G91" s="106"/>
      <c r="H91" s="111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</row>
    <row r="92" spans="1:66" ht="12.75">
      <c r="A92" s="106"/>
      <c r="B92" s="106"/>
      <c r="C92" s="107"/>
      <c r="D92" s="106"/>
      <c r="E92" s="106"/>
      <c r="F92" s="106"/>
      <c r="G92" s="106"/>
      <c r="H92" s="111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</row>
    <row r="93" spans="1:66" ht="12.75">
      <c r="A93" s="106"/>
      <c r="B93" s="106"/>
      <c r="C93" s="107"/>
      <c r="D93" s="106"/>
      <c r="E93" s="106"/>
      <c r="F93" s="106"/>
      <c r="G93" s="106"/>
      <c r="H93" s="111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</row>
    <row r="94" spans="1:66" ht="12.75">
      <c r="A94" s="106"/>
      <c r="B94" s="106"/>
      <c r="C94" s="107"/>
      <c r="D94" s="106"/>
      <c r="E94" s="106"/>
      <c r="F94" s="106"/>
      <c r="G94" s="106"/>
      <c r="H94" s="111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</row>
    <row r="95" spans="1:66" ht="12.75">
      <c r="A95" s="106"/>
      <c r="B95" s="106"/>
      <c r="C95" s="107"/>
      <c r="D95" s="106"/>
      <c r="E95" s="106"/>
      <c r="F95" s="106"/>
      <c r="G95" s="106"/>
      <c r="H95" s="111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</row>
    <row r="96" spans="1:66" ht="12.75">
      <c r="A96" s="106"/>
      <c r="B96" s="106"/>
      <c r="C96" s="107"/>
      <c r="D96" s="106"/>
      <c r="E96" s="106"/>
      <c r="F96" s="106"/>
      <c r="G96" s="106"/>
      <c r="H96" s="111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</row>
    <row r="97" spans="1:66" ht="12.75">
      <c r="A97" s="106"/>
      <c r="B97" s="106"/>
      <c r="C97" s="107"/>
      <c r="D97" s="106"/>
      <c r="E97" s="106"/>
      <c r="F97" s="106"/>
      <c r="G97" s="106"/>
      <c r="H97" s="111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</row>
    <row r="98" spans="1:66" ht="12.75">
      <c r="A98" s="106"/>
      <c r="B98" s="106"/>
      <c r="C98" s="107"/>
      <c r="D98" s="106"/>
      <c r="E98" s="106"/>
      <c r="F98" s="106"/>
      <c r="G98" s="106"/>
      <c r="H98" s="111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</row>
    <row r="99" spans="1:66" ht="12.75">
      <c r="A99" s="106"/>
      <c r="B99" s="106"/>
      <c r="C99" s="107"/>
      <c r="D99" s="106"/>
      <c r="E99" s="106"/>
      <c r="F99" s="106"/>
      <c r="G99" s="106"/>
      <c r="H99" s="111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</row>
    <row r="100" spans="1:66" ht="12.75">
      <c r="A100" s="106"/>
      <c r="B100" s="106"/>
      <c r="C100" s="107"/>
      <c r="D100" s="106"/>
      <c r="E100" s="106"/>
      <c r="F100" s="106"/>
      <c r="G100" s="106"/>
      <c r="H100" s="111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</row>
    <row r="101" spans="1:66" ht="12.75">
      <c r="A101" s="106"/>
      <c r="B101" s="106"/>
      <c r="C101" s="107"/>
      <c r="D101" s="106"/>
      <c r="E101" s="106"/>
      <c r="F101" s="106"/>
      <c r="G101" s="106"/>
      <c r="H101" s="111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</row>
    <row r="102" spans="1:66" ht="12.75">
      <c r="A102" s="106"/>
      <c r="B102" s="106"/>
      <c r="C102" s="107"/>
      <c r="D102" s="106"/>
      <c r="E102" s="106"/>
      <c r="F102" s="106"/>
      <c r="G102" s="106"/>
      <c r="H102" s="111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</row>
    <row r="103" spans="1:66" ht="12.75">
      <c r="A103" s="121"/>
      <c r="B103" s="106"/>
      <c r="C103" s="107"/>
      <c r="D103" s="106"/>
      <c r="E103" s="106"/>
      <c r="F103" s="106"/>
      <c r="G103" s="106"/>
      <c r="H103" s="111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</row>
    <row r="104" spans="1:66" ht="12.75">
      <c r="A104" s="106"/>
      <c r="B104" s="106"/>
      <c r="C104" s="107"/>
      <c r="D104" s="106"/>
      <c r="E104" s="106"/>
      <c r="F104" s="106"/>
      <c r="G104" s="106"/>
      <c r="H104" s="111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</row>
    <row r="105" spans="1:66" ht="12.75">
      <c r="A105" s="106"/>
      <c r="B105" s="106"/>
      <c r="C105" s="107"/>
      <c r="D105" s="106"/>
      <c r="E105" s="106"/>
      <c r="F105" s="106"/>
      <c r="G105" s="106"/>
      <c r="H105" s="111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</row>
    <row r="106" spans="1:66" ht="12.75">
      <c r="A106" s="106"/>
      <c r="B106" s="106"/>
      <c r="C106" s="107"/>
      <c r="D106" s="106"/>
      <c r="E106" s="106"/>
      <c r="F106" s="106"/>
      <c r="G106" s="106"/>
      <c r="H106" s="111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</row>
    <row r="107" spans="1:66" ht="12.75">
      <c r="A107" s="106"/>
      <c r="B107" s="106"/>
      <c r="C107" s="107"/>
      <c r="D107" s="106"/>
      <c r="E107" s="106"/>
      <c r="F107" s="106"/>
      <c r="G107" s="106"/>
      <c r="H107" s="111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</row>
    <row r="108" spans="1:66" ht="12.75">
      <c r="A108" s="106"/>
      <c r="B108" s="106"/>
      <c r="C108" s="107"/>
      <c r="D108" s="106"/>
      <c r="E108" s="106"/>
      <c r="F108" s="106"/>
      <c r="G108" s="106"/>
      <c r="H108" s="111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</row>
    <row r="109" spans="1:66" ht="12.75">
      <c r="A109" s="106"/>
      <c r="B109" s="106"/>
      <c r="C109" s="107"/>
      <c r="D109" s="106"/>
      <c r="E109" s="106"/>
      <c r="F109" s="106"/>
      <c r="G109" s="106"/>
      <c r="H109" s="111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</row>
    <row r="110" spans="1:66" ht="12.75">
      <c r="A110" s="106"/>
      <c r="B110" s="106"/>
      <c r="C110" s="107"/>
      <c r="D110" s="106"/>
      <c r="E110" s="106"/>
      <c r="F110" s="106"/>
      <c r="G110" s="106"/>
      <c r="H110" s="111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</row>
    <row r="111" spans="1:66" ht="12.75">
      <c r="A111" s="106"/>
      <c r="B111" s="106"/>
      <c r="C111" s="107"/>
      <c r="D111" s="106"/>
      <c r="E111" s="106"/>
      <c r="F111" s="106"/>
      <c r="G111" s="106"/>
      <c r="H111" s="111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</row>
    <row r="112" spans="1:66" ht="12.75">
      <c r="A112" s="106"/>
      <c r="B112" s="106"/>
      <c r="C112" s="107"/>
      <c r="D112" s="106"/>
      <c r="E112" s="106"/>
      <c r="F112" s="106"/>
      <c r="G112" s="106"/>
      <c r="H112" s="111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</row>
    <row r="113" spans="1:66" ht="12.75">
      <c r="A113" s="106"/>
      <c r="B113" s="106"/>
      <c r="C113" s="107"/>
      <c r="D113" s="106"/>
      <c r="E113" s="106"/>
      <c r="F113" s="106"/>
      <c r="G113" s="106"/>
      <c r="H113" s="111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</row>
    <row r="114" spans="1:66" ht="12.75">
      <c r="A114" s="106"/>
      <c r="B114" s="106"/>
      <c r="C114" s="107"/>
      <c r="D114" s="106"/>
      <c r="E114" s="106"/>
      <c r="F114" s="106"/>
      <c r="G114" s="106"/>
      <c r="H114" s="111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</row>
    <row r="115" spans="1:66" ht="12.75">
      <c r="A115" s="106"/>
      <c r="B115" s="106"/>
      <c r="C115" s="106"/>
      <c r="D115" s="106"/>
      <c r="E115" s="106"/>
      <c r="F115" s="106"/>
      <c r="G115" s="106"/>
      <c r="H115" s="111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</row>
    <row r="116" spans="1:66" ht="12.75">
      <c r="A116" s="106"/>
      <c r="B116" s="106"/>
      <c r="C116" s="106"/>
      <c r="D116" s="106"/>
      <c r="E116" s="106"/>
      <c r="F116" s="106"/>
      <c r="G116" s="106"/>
      <c r="H116" s="111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</row>
    <row r="117" spans="1:66" ht="12.75">
      <c r="A117" s="106"/>
      <c r="B117" s="106"/>
      <c r="C117" s="106"/>
      <c r="D117" s="106"/>
      <c r="E117" s="106"/>
      <c r="F117" s="106"/>
      <c r="G117" s="106"/>
      <c r="H117" s="111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</row>
    <row r="118" spans="1:66" ht="15">
      <c r="A118" s="106"/>
      <c r="B118" s="106"/>
      <c r="C118" s="112"/>
      <c r="D118" s="112"/>
      <c r="E118" s="112"/>
      <c r="F118" s="112"/>
      <c r="G118" s="112"/>
      <c r="H118" s="122"/>
      <c r="I118" s="112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</row>
    <row r="119" spans="1:66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</row>
    <row r="120" spans="1:66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</row>
    <row r="121" spans="1:66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</row>
    <row r="122" spans="1:66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</row>
    <row r="123" spans="1:66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</row>
    <row r="124" spans="1:66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</row>
    <row r="125" spans="1:66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</row>
    <row r="126" spans="1:66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</row>
    <row r="127" spans="1:66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</row>
    <row r="128" spans="1:66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</row>
    <row r="129" spans="1:66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</row>
    <row r="130" spans="1:66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</row>
    <row r="131" spans="1:66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</row>
    <row r="132" spans="1:66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</row>
    <row r="133" spans="1:66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</row>
    <row r="134" spans="1:66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</row>
    <row r="135" spans="1:66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</row>
  </sheetData>
  <sheetProtection/>
  <mergeCells count="7">
    <mergeCell ref="M3:N3"/>
    <mergeCell ref="I3:J3"/>
    <mergeCell ref="B62:D62"/>
    <mergeCell ref="B64:B68"/>
    <mergeCell ref="E3:F3"/>
    <mergeCell ref="G3:H3"/>
    <mergeCell ref="K3:L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ucetni</cp:lastModifiedBy>
  <cp:lastPrinted>2017-11-24T07:49:50Z</cp:lastPrinted>
  <dcterms:created xsi:type="dcterms:W3CDTF">1997-01-24T11:07:25Z</dcterms:created>
  <dcterms:modified xsi:type="dcterms:W3CDTF">2017-11-24T07:55:21Z</dcterms:modified>
  <cp:category/>
  <cp:version/>
  <cp:contentType/>
  <cp:contentStatus/>
</cp:coreProperties>
</file>